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gebzefileserver\satinalma\ENDİREKT SATINALMA\ALİ MERAL\DEVAM EDEN İŞLER\4000001810 KLİMA BAKIM ONARIM İHALE\RFP PAKETİ\"/>
    </mc:Choice>
  </mc:AlternateContent>
  <xr:revisionPtr revIDLastSave="0" documentId="13_ncr:1_{BCD4B41F-B621-4B14-A9D1-0B2E172B82FD}" xr6:coauthVersionLast="47" xr6:coauthVersionMax="47" xr10:uidLastSave="{00000000-0000-0000-0000-000000000000}"/>
  <bookViews>
    <workbookView xWindow="-24120" yWindow="945" windowWidth="24240" windowHeight="13020" tabRatio="870" activeTab="1" xr2:uid="{00000000-000D-0000-FFFF-FFFF00000000}"/>
  </bookViews>
  <sheets>
    <sheet name="GENEL İCMAL - 60 gün vade" sheetId="11" r:id="rId1"/>
    <sheet name="BİRİM FİYAT CETVELİ-60 gün vade" sheetId="1" r:id="rId2"/>
  </sheets>
  <definedNames>
    <definedName name="_xlnm.Print_Area" localSheetId="1">'BİRİM FİYAT CETVELİ-60 gün vade'!$A$1:$G$87</definedName>
    <definedName name="_xlnm.Print_Area" localSheetId="0">'GENEL İCMAL - 60 gün vade'!$A$1:$C$9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K51" i="1" l="1"/>
  <c r="K52" i="1"/>
  <c r="K59" i="1"/>
  <c r="K60" i="1"/>
  <c r="K67" i="1"/>
  <c r="K68" i="1"/>
  <c r="K75" i="1"/>
  <c r="K76" i="1"/>
  <c r="K35" i="1"/>
  <c r="K36" i="1"/>
  <c r="K37" i="1"/>
  <c r="K38" i="1"/>
  <c r="K39" i="1"/>
  <c r="K40" i="1"/>
  <c r="K41" i="1"/>
  <c r="K42" i="1"/>
  <c r="K43" i="1"/>
  <c r="K34" i="1"/>
  <c r="F26" i="1"/>
  <c r="F27" i="1"/>
  <c r="F28" i="1"/>
  <c r="F25" i="1"/>
  <c r="F8" i="1"/>
  <c r="F9" i="1"/>
  <c r="F10" i="1"/>
  <c r="F11" i="1"/>
  <c r="F12" i="1"/>
  <c r="F13" i="1"/>
  <c r="F14" i="1"/>
  <c r="F15" i="1"/>
  <c r="F16" i="1"/>
  <c r="F17" i="1"/>
  <c r="F18" i="1"/>
  <c r="F7" i="1"/>
  <c r="G35" i="1"/>
  <c r="G36" i="1"/>
  <c r="G37" i="1"/>
  <c r="G38" i="1"/>
  <c r="G39" i="1"/>
  <c r="G40" i="1"/>
  <c r="G41" i="1"/>
  <c r="G42" i="1"/>
  <c r="G43" i="1"/>
  <c r="G44" i="1"/>
  <c r="G45" i="1"/>
  <c r="G46" i="1"/>
  <c r="G47" i="1"/>
  <c r="G48" i="1"/>
  <c r="G49" i="1"/>
  <c r="G50" i="1"/>
  <c r="G51" i="1"/>
  <c r="G52" i="1"/>
  <c r="G53" i="1"/>
  <c r="G54" i="1"/>
  <c r="G55" i="1"/>
  <c r="G56" i="1"/>
  <c r="G57" i="1"/>
  <c r="G58" i="1"/>
  <c r="G59" i="1"/>
  <c r="G60" i="1"/>
  <c r="G61" i="1"/>
  <c r="G62" i="1"/>
  <c r="G63" i="1"/>
  <c r="G64" i="1"/>
  <c r="G65" i="1"/>
  <c r="G66" i="1"/>
  <c r="G67" i="1"/>
  <c r="G68" i="1"/>
  <c r="G69" i="1"/>
  <c r="G70" i="1"/>
  <c r="G71" i="1"/>
  <c r="G72" i="1"/>
  <c r="G73" i="1"/>
  <c r="G74" i="1"/>
  <c r="G75" i="1"/>
  <c r="G76" i="1"/>
  <c r="G77" i="1"/>
  <c r="G78" i="1"/>
  <c r="G79" i="1"/>
  <c r="G80" i="1"/>
  <c r="G34" i="1"/>
  <c r="J44" i="1"/>
  <c r="K44" i="1" s="1"/>
  <c r="J45" i="1"/>
  <c r="K45" i="1" s="1"/>
  <c r="J46" i="1"/>
  <c r="K46" i="1" s="1"/>
  <c r="J47" i="1"/>
  <c r="K47" i="1" s="1"/>
  <c r="J48" i="1"/>
  <c r="K48" i="1" s="1"/>
  <c r="J49" i="1"/>
  <c r="K49" i="1" s="1"/>
  <c r="J50" i="1"/>
  <c r="K50" i="1" s="1"/>
  <c r="J51" i="1"/>
  <c r="J52" i="1"/>
  <c r="J53" i="1"/>
  <c r="K53" i="1" s="1"/>
  <c r="J54" i="1"/>
  <c r="K54" i="1" s="1"/>
  <c r="J55" i="1"/>
  <c r="K55" i="1" s="1"/>
  <c r="J56" i="1"/>
  <c r="K56" i="1" s="1"/>
  <c r="J57" i="1"/>
  <c r="K57" i="1" s="1"/>
  <c r="J58" i="1"/>
  <c r="K58" i="1" s="1"/>
  <c r="J59" i="1"/>
  <c r="J60" i="1"/>
  <c r="J61" i="1"/>
  <c r="K61" i="1" s="1"/>
  <c r="J62" i="1"/>
  <c r="K62" i="1" s="1"/>
  <c r="J63" i="1"/>
  <c r="K63" i="1" s="1"/>
  <c r="J64" i="1"/>
  <c r="K64" i="1" s="1"/>
  <c r="J65" i="1"/>
  <c r="K65" i="1" s="1"/>
  <c r="J66" i="1"/>
  <c r="K66" i="1" s="1"/>
  <c r="J67" i="1"/>
  <c r="J68" i="1"/>
  <c r="J69" i="1"/>
  <c r="K69" i="1" s="1"/>
  <c r="J70" i="1"/>
  <c r="K70" i="1" s="1"/>
  <c r="J71" i="1"/>
  <c r="K71" i="1" s="1"/>
  <c r="J72" i="1"/>
  <c r="K72" i="1" s="1"/>
  <c r="J73" i="1"/>
  <c r="K73" i="1" s="1"/>
  <c r="J74" i="1"/>
  <c r="K74" i="1" s="1"/>
  <c r="J75" i="1"/>
  <c r="J76" i="1"/>
  <c r="J77" i="1"/>
  <c r="K77" i="1" s="1"/>
  <c r="J78" i="1"/>
  <c r="K78" i="1" s="1"/>
  <c r="J79" i="1"/>
  <c r="K79" i="1" s="1"/>
  <c r="J80" i="1"/>
  <c r="K80" i="1" s="1"/>
  <c r="K81" i="1" l="1"/>
  <c r="F19" i="1"/>
  <c r="F29" i="1"/>
  <c r="G83" i="1" l="1"/>
  <c r="C5" i="11" s="1"/>
</calcChain>
</file>

<file path=xl/sharedStrings.xml><?xml version="1.0" encoding="utf-8"?>
<sst xmlns="http://schemas.openxmlformats.org/spreadsheetml/2006/main" count="164" uniqueCount="96">
  <si>
    <t>No</t>
  </si>
  <si>
    <t>Tutar</t>
  </si>
  <si>
    <t>GENEL TOPLAM</t>
  </si>
  <si>
    <t>Birim</t>
  </si>
  <si>
    <t>Adet</t>
  </si>
  <si>
    <t>Ad</t>
  </si>
  <si>
    <t>A. BAKIM HİZMETLERİ</t>
  </si>
  <si>
    <t>B. ARIZA ONARIM HİZMETLERİ</t>
  </si>
  <si>
    <t>Bakım</t>
  </si>
  <si>
    <t>Servis Bedeli</t>
  </si>
  <si>
    <t>Parça Değişim /Sistem Kurulum</t>
  </si>
  <si>
    <t>M</t>
  </si>
  <si>
    <t>Hizmet</t>
  </si>
  <si>
    <t>BOLU SPLİT KLİMA BAKIMI</t>
  </si>
  <si>
    <t>DÜZCE SPLİT KLİMA BAKIMI</t>
  </si>
  <si>
    <t>SAKARYA SPLİT KLİMA BAKIMI</t>
  </si>
  <si>
    <t>KOCAELİ SPLİT KLİMA BAKIMI</t>
  </si>
  <si>
    <t>SPLİT KLİMA İÇ ÜNİTE DEMONTAJI</t>
  </si>
  <si>
    <t>SPLİT KLİMA DIŞ ÜNİTE DEMONTAJI</t>
  </si>
  <si>
    <t>SPLİT KLİMA İÇ ÜNİTE MONTAJI</t>
  </si>
  <si>
    <t>SPLİT KLİMA DIŞ ÜNİTE MONTAJI</t>
  </si>
  <si>
    <t>KLIMA BAKIR BORU(5/8)</t>
  </si>
  <si>
    <t>KLIMA BAKIR BORU(1/2)</t>
  </si>
  <si>
    <t>KLIMA BAKIR BORU(3/8)</t>
  </si>
  <si>
    <t>KLIMA BAKIR BORU(1/4)</t>
  </si>
  <si>
    <t>KLIMA KAPASITORU</t>
  </si>
  <si>
    <t>KLIMA GAZI(R410)</t>
  </si>
  <si>
    <t>KLIMA GAZI(R407)</t>
  </si>
  <si>
    <t>FİLTRE TEMİZLİĞİ YAPILMASI</t>
  </si>
  <si>
    <t>KLIMA KUMANDASI</t>
  </si>
  <si>
    <t>KLIMA KOMPRESORU(9000BTU)</t>
  </si>
  <si>
    <t>KLIMA KOMPRESORU(12000BTU)</t>
  </si>
  <si>
    <t>KLIMA KOMPRESORU(18000BTU)</t>
  </si>
  <si>
    <t>KLIMA KOMPRESORU(24000BTU)</t>
  </si>
  <si>
    <t>KLIMA ELEKTRONIK KARTI</t>
  </si>
  <si>
    <t>KLIMA KONSOL AYAK</t>
  </si>
  <si>
    <t>KLIMA DEMIR PLATFORMU</t>
  </si>
  <si>
    <t>KLIMA IC ORTAM SENSORU</t>
  </si>
  <si>
    <t>KLIMA BATARYA SENSORU</t>
  </si>
  <si>
    <t>KLIMA DIS ORTAM SENSORU</t>
  </si>
  <si>
    <t>KLIMA DORT YOLLU VANA(9000BTU)</t>
  </si>
  <si>
    <t>KLIMA DORT YOLLU VANA(12000BTU)</t>
  </si>
  <si>
    <t>KLIMA DORT YOLLU VANA(18000BTU)</t>
  </si>
  <si>
    <t>KLIMA DORT YOLLU VANA(24000BTU)</t>
  </si>
  <si>
    <t>KLIMA KONTAKTOR</t>
  </si>
  <si>
    <t>KLİMA GAZ KAÇAK ONARIMI</t>
  </si>
  <si>
    <t>KG</t>
  </si>
  <si>
    <t>KLİMA SİSTEMLERİ BAKIM ONARIM HİZMETİ ALIMI</t>
  </si>
  <si>
    <t>*YALNIZCA SARI İLE İŞARETLİ ALANLARI DOLDURUNUZ.</t>
  </si>
  <si>
    <t>NOT: KLİMA MONTAJI İÇİN GEREKLİ DRENAJ HORTUMU, TAKOZ AYAK, İZOLASYON MALZEMESİ VE ENERJİ KABLOSU BİRİM FİYATLARA DAHİLDİR.</t>
  </si>
  <si>
    <t>BOLU  ADET</t>
  </si>
  <si>
    <t>DÜZCE ADET</t>
  </si>
  <si>
    <t>KOCAELİ ADET</t>
  </si>
  <si>
    <t>Toplam Adet</t>
  </si>
  <si>
    <t xml:space="preserve"> Birim Fiyat </t>
  </si>
  <si>
    <t>(Yıl içerisinde 2 kez klima bakımı yapılması öngörülmektedir, Birim fiyatlar 1 adet bakım için belirlenmelidir.)</t>
  </si>
  <si>
    <t>(Birim fiyatlar 1 adet bakım için belirlenmelidir.)</t>
  </si>
  <si>
    <t>SAKARYA ADET</t>
  </si>
  <si>
    <t>KOMPRESÖR KABLO SETİ</t>
  </si>
  <si>
    <t>DRENAJ POMPASI</t>
  </si>
  <si>
    <t>İÇ ÜNİTE FAN MOTORU</t>
  </si>
  <si>
    <t>SİLİKON HORTUM</t>
  </si>
  <si>
    <t>İÇ ÜNİTE FAN PERVANESİ</t>
  </si>
  <si>
    <t>DRENAJ BAĞLANTI SETİ</t>
  </si>
  <si>
    <t>DRENAJ ŞAMANDIRA</t>
  </si>
  <si>
    <t>DRENAJ HORTUMU</t>
  </si>
  <si>
    <t>KOMPRESÖR BESLEME KABLOSU</t>
  </si>
  <si>
    <t>KILCAL BORU</t>
  </si>
  <si>
    <t>DRAYER FİLTRE</t>
  </si>
  <si>
    <t>SERVİS VANASI</t>
  </si>
  <si>
    <t>BOLU KASET,VRF, KANAL TİPİ KLİMA İÇ ÜNİTE BAKIMI</t>
  </si>
  <si>
    <t>DÜZCE KASET,VRF, KANAL  TİPİ KLİMA İÇ ÜNİTE BAKIMI</t>
  </si>
  <si>
    <t>SAKARYA KASET ,VRF, KANAL TİPİ KLİMA İÇ ÜNİTE BAKIMI</t>
  </si>
  <si>
    <t>KOCAELİ KASET,VRF, KANAL  TİPİ KLİMA İÇ ÜNİTE BAKIMI</t>
  </si>
  <si>
    <t>BOLU KASET ,VRF, KANAL TİPİ KLİMA DIŞ ÜNİTE BAKIMI</t>
  </si>
  <si>
    <t>DÜZCE KASET ,VRF, KANAL TİPİ KLİMA DIŞ ÜNİTE BAKIMI</t>
  </si>
  <si>
    <t>SAKARY KASET,VRF, KANAL  TİPİ KLİMA DIŞ ÜNİTE BAKIMI</t>
  </si>
  <si>
    <t>KOCAEL KASET,VRF, KANAL  TİPİ KLİMA DIŞ ÜNİTE BAKIMI</t>
  </si>
  <si>
    <t>KASET ,VRF, KANAL TİP KLİMA İÇ ÜNİTE MONTAJI</t>
  </si>
  <si>
    <t>KASET,VRF, KANAL  TİP KLİMA DIŞ ÜNİTE MONTAJI</t>
  </si>
  <si>
    <t>KASET,VRF, KANAL  TİP KLİMA İÇ ÜNİTE DEMONTAJI</t>
  </si>
  <si>
    <t>KASET,VRF, KANAL  TİP KLİMA DIŞ ÜNİTE DEMONTAJI</t>
  </si>
  <si>
    <t xml:space="preserve">
FİRMA ADI:
KAŞE/İMZA:
TARİH:
</t>
  </si>
  <si>
    <t>SİNYAL KABLOSU 4X1MM2</t>
  </si>
  <si>
    <t>BOLU KLİMA ONARIMI SERVİS BEDELİ 
(SPLİT, KASET,VRF, KANAL  VB. TÜM TİP KLİMALAR İÇİN)</t>
  </si>
  <si>
    <t>DÜZCE KLİMA ONARIMI SERVİS BEDELİ
(SPLİT, KASET,VRF, KANAL  VB. TÜM TİP KLİMALAR İÇİN)</t>
  </si>
  <si>
    <t>SAKARYA KLİMA ONARIMI SERVİS BEDELİ
(SPLİT, KASET,VRF, KANAL  VB. TÜM TİP KLİMALAR İÇİN)</t>
  </si>
  <si>
    <t>KOCAELİ KLİMA ONARIMI SERVİS BEDELİ
(SPLİT, KASET,VRF, KANAL  VB. TÜM TİP KLİMALAR İÇİN)</t>
  </si>
  <si>
    <t>GENEL İCMAL 
KLİMA SİSTEMLERİ BAKIM ONARIM HİZMETİ ALIMI
(60 GÜN VADE)</t>
  </si>
  <si>
    <t>BİRİM FİYAT CETVELİ
(60 GÜN VADE)</t>
  </si>
  <si>
    <t xml:space="preserve"> Birim Fiyat 1 adet bakım için</t>
  </si>
  <si>
    <t xml:space="preserve">Sözleşmeye konu TL  Birim Fiyat </t>
  </si>
  <si>
    <t>İhale ilan tarihindeki Döviz alış kuru</t>
  </si>
  <si>
    <t>AZOTLU SİSTEM TEMİZLİĞİ/TESTİ</t>
  </si>
  <si>
    <t>USD Birim Fiyat</t>
  </si>
  <si>
    <t>*Malzeme fiyatları USD, işçilik için fiyatlat TL olarak verilmelidir.  Malzeme kalemleri için döviz kuru değişimlerine bağlı olarak her siparişte sözleşme TL birim bedeli sözleşmenin 15.maddesine göre revize edilecektir.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</si>
</sst>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44" formatCode="_-&quot;₺&quot;* #,##0.00_-;\-&quot;₺&quot;* #,##0.00_-;_-&quot;₺&quot;* &quot;-&quot;??_-;_-@_-"/>
    <numFmt numFmtId="164" formatCode="#,##0.00\ &quot;₺&quot;"/>
    <numFmt numFmtId="165" formatCode="#,##0.00\ &quot;TL&quot;"/>
    <numFmt numFmtId="166" formatCode="&quot;₺&quot;#,##0.00"/>
  </numFmts>
  <fonts count="12" x14ac:knownFonts="1">
    <font>
      <sz val="11"/>
      <color theme="1"/>
      <name val="Calibri"/>
      <family val="2"/>
      <charset val="162"/>
      <scheme val="minor"/>
    </font>
    <font>
      <b/>
      <sz val="10"/>
      <color theme="1"/>
      <name val="Arial"/>
      <family val="2"/>
      <charset val="162"/>
    </font>
    <font>
      <sz val="10"/>
      <color theme="1"/>
      <name val="Arial"/>
      <family val="2"/>
      <charset val="162"/>
    </font>
    <font>
      <b/>
      <sz val="10"/>
      <color theme="0"/>
      <name val="Arial"/>
      <family val="2"/>
      <charset val="162"/>
    </font>
    <font>
      <sz val="11"/>
      <color theme="1"/>
      <name val="Calibri"/>
      <family val="2"/>
      <scheme val="minor"/>
    </font>
    <font>
      <b/>
      <sz val="14"/>
      <color theme="1"/>
      <name val="Calibri"/>
      <family val="2"/>
      <charset val="162"/>
      <scheme val="minor"/>
    </font>
    <font>
      <sz val="13"/>
      <color theme="1"/>
      <name val="Arial"/>
      <family val="2"/>
      <charset val="162"/>
    </font>
    <font>
      <b/>
      <sz val="10"/>
      <color rgb="FFFF0000"/>
      <name val="Arial"/>
      <family val="2"/>
      <charset val="162"/>
    </font>
    <font>
      <b/>
      <sz val="11"/>
      <color theme="0"/>
      <name val="Arial"/>
      <family val="2"/>
      <charset val="162"/>
    </font>
    <font>
      <b/>
      <sz val="18"/>
      <color theme="0"/>
      <name val="Arial"/>
      <family val="2"/>
      <charset val="162"/>
    </font>
    <font>
      <sz val="11"/>
      <color theme="1"/>
      <name val="Calibri"/>
      <family val="2"/>
      <charset val="162"/>
      <scheme val="minor"/>
    </font>
    <font>
      <sz val="11"/>
      <color theme="1"/>
      <name val="Arial"/>
      <family val="2"/>
      <charset val="162"/>
    </font>
  </fonts>
  <fills count="8">
    <fill>
      <patternFill patternType="none"/>
    </fill>
    <fill>
      <patternFill patternType="gray125"/>
    </fill>
    <fill>
      <patternFill patternType="solid">
        <fgColor theme="3" tint="-0.249977111117893"/>
        <bgColor indexed="64"/>
      </patternFill>
    </fill>
    <fill>
      <patternFill patternType="solid">
        <fgColor rgb="FFFFFF00"/>
        <bgColor indexed="64"/>
      </patternFill>
    </fill>
    <fill>
      <patternFill patternType="solid">
        <fgColor theme="9" tint="0.39997558519241921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rgb="FF92D050"/>
        <bgColor indexed="64"/>
      </patternFill>
    </fill>
    <fill>
      <patternFill patternType="solid">
        <fgColor theme="6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3">
    <xf numFmtId="0" fontId="0" fillId="0" borderId="0"/>
    <xf numFmtId="0" fontId="4" fillId="0" borderId="0"/>
    <xf numFmtId="44" fontId="10" fillId="0" borderId="0" applyFont="0" applyFill="0" applyBorder="0" applyAlignment="0" applyProtection="0"/>
  </cellStyleXfs>
  <cellXfs count="70">
    <xf numFmtId="0" fontId="0" fillId="0" borderId="0" xfId="0"/>
    <xf numFmtId="0" fontId="1" fillId="0" borderId="0" xfId="0" applyFont="1"/>
    <xf numFmtId="0" fontId="2" fillId="0" borderId="0" xfId="0" applyFont="1"/>
    <xf numFmtId="2" fontId="2" fillId="0" borderId="0" xfId="0" applyNumberFormat="1" applyFont="1"/>
    <xf numFmtId="0" fontId="1" fillId="0" borderId="1" xfId="0" applyFont="1" applyBorder="1" applyAlignment="1">
      <alignment horizontal="center" vertical="center" wrapText="1"/>
    </xf>
    <xf numFmtId="0" fontId="2" fillId="0" borderId="1" xfId="0" applyFont="1" applyBorder="1" applyAlignment="1">
      <alignment vertical="center" wrapText="1"/>
    </xf>
    <xf numFmtId="0" fontId="2" fillId="0" borderId="0" xfId="0" applyFont="1" applyAlignment="1">
      <alignment horizontal="center"/>
    </xf>
    <xf numFmtId="0" fontId="2" fillId="0" borderId="1" xfId="0" applyFont="1" applyBorder="1" applyAlignment="1">
      <alignment horizontal="center" vertical="center" wrapText="1"/>
    </xf>
    <xf numFmtId="0" fontId="2" fillId="0" borderId="1" xfId="0" applyFont="1" applyBorder="1"/>
    <xf numFmtId="0" fontId="3" fillId="2" borderId="1" xfId="0" applyFont="1" applyFill="1" applyBorder="1" applyAlignment="1">
      <alignment horizontal="center" vertical="center"/>
    </xf>
    <xf numFmtId="0" fontId="3" fillId="2" borderId="1" xfId="0" applyFont="1" applyFill="1" applyBorder="1" applyAlignment="1">
      <alignment horizontal="right" vertical="center"/>
    </xf>
    <xf numFmtId="2" fontId="2" fillId="0" borderId="0" xfId="0" applyNumberFormat="1" applyFont="1" applyAlignment="1">
      <alignment horizontal="center"/>
    </xf>
    <xf numFmtId="164" fontId="2" fillId="0" borderId="1" xfId="0" applyNumberFormat="1" applyFont="1" applyBorder="1" applyAlignment="1">
      <alignment horizontal="center"/>
    </xf>
    <xf numFmtId="164" fontId="3" fillId="2" borderId="1" xfId="0" applyNumberFormat="1" applyFont="1" applyFill="1" applyBorder="1" applyAlignment="1">
      <alignment horizontal="center" vertical="center"/>
    </xf>
    <xf numFmtId="0" fontId="2" fillId="3" borderId="0" xfId="0" applyFont="1" applyFill="1"/>
    <xf numFmtId="0" fontId="2" fillId="4" borderId="0" xfId="0" applyFont="1" applyFill="1"/>
    <xf numFmtId="0" fontId="2" fillId="4" borderId="0" xfId="0" applyFont="1" applyFill="1" applyAlignment="1">
      <alignment horizontal="center"/>
    </xf>
    <xf numFmtId="2" fontId="2" fillId="4" borderId="0" xfId="0" applyNumberFormat="1" applyFont="1" applyFill="1"/>
    <xf numFmtId="0" fontId="6" fillId="4" borderId="0" xfId="0" applyFont="1" applyFill="1"/>
    <xf numFmtId="0" fontId="3" fillId="2" borderId="7" xfId="0" applyFont="1" applyFill="1" applyBorder="1" applyAlignment="1">
      <alignment horizontal="center" vertical="center"/>
    </xf>
    <xf numFmtId="0" fontId="1" fillId="0" borderId="0" xfId="0" applyFont="1" applyAlignment="1">
      <alignment horizontal="center" vertical="center" wrapText="1"/>
    </xf>
    <xf numFmtId="0" fontId="2" fillId="0" borderId="0" xfId="0" applyFont="1" applyAlignment="1">
      <alignment vertical="center" wrapText="1"/>
    </xf>
    <xf numFmtId="0" fontId="2" fillId="0" borderId="0" xfId="0" applyFont="1" applyAlignment="1">
      <alignment horizontal="center" vertical="center" wrapText="1"/>
    </xf>
    <xf numFmtId="0" fontId="7" fillId="0" borderId="0" xfId="0" applyFont="1"/>
    <xf numFmtId="164" fontId="3" fillId="2" borderId="8" xfId="0" applyNumberFormat="1" applyFont="1" applyFill="1" applyBorder="1" applyAlignment="1">
      <alignment horizontal="center" vertical="center"/>
    </xf>
    <xf numFmtId="0" fontId="4" fillId="0" borderId="1" xfId="1" applyBorder="1" applyAlignment="1">
      <alignment horizontal="center" vertical="top"/>
    </xf>
    <xf numFmtId="2" fontId="2" fillId="3" borderId="2" xfId="0" applyNumberFormat="1" applyFont="1" applyFill="1" applyBorder="1"/>
    <xf numFmtId="0" fontId="3" fillId="2" borderId="2" xfId="0" applyFont="1" applyFill="1" applyBorder="1" applyAlignment="1">
      <alignment vertical="center"/>
    </xf>
    <xf numFmtId="44" fontId="2" fillId="0" borderId="0" xfId="0" applyNumberFormat="1" applyFont="1"/>
    <xf numFmtId="0" fontId="2" fillId="0" borderId="0" xfId="0" applyFont="1" applyAlignment="1">
      <alignment horizontal="right"/>
    </xf>
    <xf numFmtId="164" fontId="3" fillId="0" borderId="0" xfId="0" applyNumberFormat="1" applyFont="1" applyAlignment="1">
      <alignment horizontal="center" vertical="center"/>
    </xf>
    <xf numFmtId="164" fontId="8" fillId="2" borderId="4" xfId="0" applyNumberFormat="1" applyFont="1" applyFill="1" applyBorder="1" applyAlignment="1">
      <alignment horizontal="center" vertical="center"/>
    </xf>
    <xf numFmtId="2" fontId="2" fillId="4" borderId="0" xfId="0" applyNumberFormat="1" applyFont="1" applyFill="1" applyAlignment="1">
      <alignment horizontal="center"/>
    </xf>
    <xf numFmtId="44" fontId="2" fillId="0" borderId="0" xfId="2" applyFont="1" applyAlignment="1">
      <alignment horizontal="center"/>
    </xf>
    <xf numFmtId="44" fontId="2" fillId="0" borderId="0" xfId="0" applyNumberFormat="1" applyFont="1" applyAlignment="1">
      <alignment horizontal="center"/>
    </xf>
    <xf numFmtId="0" fontId="2" fillId="3" borderId="1" xfId="0" applyFont="1" applyFill="1" applyBorder="1" applyAlignment="1">
      <alignment horizontal="center" vertical="center" wrapText="1"/>
    </xf>
    <xf numFmtId="0" fontId="4" fillId="3" borderId="1" xfId="1" applyFill="1" applyBorder="1" applyAlignment="1">
      <alignment horizontal="center" vertical="top"/>
    </xf>
    <xf numFmtId="0" fontId="2" fillId="5" borderId="1" xfId="0" applyFont="1" applyFill="1" applyBorder="1" applyAlignment="1">
      <alignment horizontal="center" vertical="center" wrapText="1"/>
    </xf>
    <xf numFmtId="166" fontId="2" fillId="3" borderId="1" xfId="0" applyNumberFormat="1" applyFont="1" applyFill="1" applyBorder="1" applyAlignment="1">
      <alignment horizontal="center" vertical="center" wrapText="1"/>
    </xf>
    <xf numFmtId="166" fontId="2" fillId="0" borderId="1" xfId="0" applyNumberFormat="1" applyFont="1" applyBorder="1" applyAlignment="1">
      <alignment horizontal="center" vertical="center" wrapText="1"/>
    </xf>
    <xf numFmtId="0" fontId="2" fillId="6" borderId="0" xfId="0" applyFont="1" applyFill="1"/>
    <xf numFmtId="0" fontId="2" fillId="7" borderId="0" xfId="0" applyFont="1" applyFill="1"/>
    <xf numFmtId="0" fontId="11" fillId="3" borderId="0" xfId="0" applyFont="1" applyFill="1"/>
    <xf numFmtId="0" fontId="2" fillId="3" borderId="0" xfId="0" applyFont="1" applyFill="1" applyAlignment="1">
      <alignment horizontal="center"/>
    </xf>
    <xf numFmtId="2" fontId="2" fillId="3" borderId="0" xfId="0" applyNumberFormat="1" applyFont="1" applyFill="1"/>
    <xf numFmtId="2" fontId="2" fillId="3" borderId="0" xfId="0" applyNumberFormat="1" applyFont="1" applyFill="1" applyAlignment="1">
      <alignment horizontal="center"/>
    </xf>
    <xf numFmtId="0" fontId="3" fillId="2" borderId="1" xfId="0" applyFont="1" applyFill="1" applyBorder="1" applyAlignment="1">
      <alignment horizontal="center" vertical="center" wrapText="1"/>
    </xf>
    <xf numFmtId="0" fontId="3" fillId="2" borderId="2" xfId="0" applyFont="1" applyFill="1" applyBorder="1" applyAlignment="1">
      <alignment horizontal="center" vertical="center"/>
    </xf>
    <xf numFmtId="0" fontId="3" fillId="2" borderId="2" xfId="0" applyFont="1" applyFill="1" applyBorder="1" applyAlignment="1">
      <alignment horizontal="center" vertical="center" wrapText="1"/>
    </xf>
    <xf numFmtId="0" fontId="2" fillId="0" borderId="2" xfId="0" applyFont="1" applyBorder="1" applyAlignment="1">
      <alignment vertical="center" wrapText="1"/>
    </xf>
    <xf numFmtId="0" fontId="1" fillId="0" borderId="5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center" vertical="center" wrapText="1"/>
    </xf>
    <xf numFmtId="0" fontId="5" fillId="0" borderId="0" xfId="0" applyFont="1" applyAlignment="1">
      <alignment horizontal="center" vertical="center" wrapText="1"/>
    </xf>
    <xf numFmtId="0" fontId="5" fillId="0" borderId="6" xfId="0" applyFont="1" applyBorder="1" applyAlignment="1">
      <alignment horizontal="center" vertical="center" wrapText="1"/>
    </xf>
    <xf numFmtId="0" fontId="0" fillId="0" borderId="1" xfId="0" applyBorder="1" applyAlignment="1">
      <alignment horizontal="left" vertical="center"/>
    </xf>
    <xf numFmtId="165" fontId="0" fillId="0" borderId="1" xfId="0" applyNumberFormat="1" applyBorder="1" applyAlignment="1">
      <alignment horizontal="center"/>
    </xf>
    <xf numFmtId="0" fontId="1" fillId="0" borderId="1" xfId="0" applyFont="1" applyBorder="1" applyAlignment="1">
      <alignment horizontal="center" vertical="center" wrapText="1"/>
    </xf>
    <xf numFmtId="0" fontId="1" fillId="0" borderId="1" xfId="0" applyFont="1" applyBorder="1" applyAlignment="1">
      <alignment horizontal="center" vertical="center"/>
    </xf>
    <xf numFmtId="0" fontId="9" fillId="2" borderId="2" xfId="0" applyFont="1" applyFill="1" applyBorder="1" applyAlignment="1">
      <alignment horizontal="center" vertical="center"/>
    </xf>
    <xf numFmtId="0" fontId="9" fillId="2" borderId="3" xfId="0" applyFont="1" applyFill="1" applyBorder="1" applyAlignment="1">
      <alignment horizontal="center" vertical="center"/>
    </xf>
    <xf numFmtId="0" fontId="2" fillId="0" borderId="0" xfId="0" applyFont="1" applyAlignment="1">
      <alignment horizontal="center"/>
    </xf>
    <xf numFmtId="0" fontId="2" fillId="0" borderId="9" xfId="0" applyFont="1" applyBorder="1" applyAlignment="1">
      <alignment horizontal="left" vertical="center" wrapText="1"/>
    </xf>
    <xf numFmtId="0" fontId="2" fillId="0" borderId="10" xfId="0" applyFont="1" applyBorder="1" applyAlignment="1">
      <alignment horizontal="left" vertical="center"/>
    </xf>
    <xf numFmtId="0" fontId="2" fillId="0" borderId="11" xfId="0" applyFont="1" applyBorder="1" applyAlignment="1">
      <alignment horizontal="left" vertical="center"/>
    </xf>
    <xf numFmtId="0" fontId="2" fillId="0" borderId="12" xfId="0" applyFont="1" applyBorder="1" applyAlignment="1">
      <alignment horizontal="left" vertical="center"/>
    </xf>
    <xf numFmtId="0" fontId="2" fillId="0" borderId="0" xfId="0" applyFont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2" fillId="0" borderId="14" xfId="0" applyFont="1" applyBorder="1" applyAlignment="1">
      <alignment horizontal="left" vertical="center"/>
    </xf>
    <xf numFmtId="0" fontId="2" fillId="0" borderId="6" xfId="0" applyFont="1" applyBorder="1" applyAlignment="1">
      <alignment horizontal="left" vertical="center"/>
    </xf>
    <xf numFmtId="0" fontId="2" fillId="0" borderId="7" xfId="0" applyFont="1" applyBorder="1" applyAlignment="1">
      <alignment horizontal="left" vertical="center"/>
    </xf>
  </cellXfs>
  <cellStyles count="3">
    <cellStyle name="Normal" xfId="0" builtinId="0"/>
    <cellStyle name="Normal 2" xfId="1" xr:uid="{00000000-0005-0000-0000-000001000000}"/>
    <cellStyle name="ParaBirimi" xfId="2" builtinId="4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rgb="FFFF0000"/>
  </sheetPr>
  <dimension ref="A2:C6"/>
  <sheetViews>
    <sheetView showGridLines="0" zoomScaleNormal="100" workbookViewId="0">
      <selection activeCell="B12" sqref="B12"/>
    </sheetView>
  </sheetViews>
  <sheetFormatPr defaultRowHeight="14.4" x14ac:dyDescent="0.3"/>
  <cols>
    <col min="1" max="1" width="13.44140625" customWidth="1"/>
    <col min="2" max="2" width="66.109375" bestFit="1" customWidth="1"/>
    <col min="3" max="3" width="20.88671875" customWidth="1"/>
  </cols>
  <sheetData>
    <row r="2" spans="1:3" ht="81" customHeight="1" x14ac:dyDescent="0.3">
      <c r="A2" s="52" t="s">
        <v>88</v>
      </c>
      <c r="B2" s="52"/>
      <c r="C2" s="52"/>
    </row>
    <row r="3" spans="1:3" x14ac:dyDescent="0.3">
      <c r="A3" s="53"/>
      <c r="B3" s="53"/>
      <c r="C3" s="53"/>
    </row>
    <row r="4" spans="1:3" x14ac:dyDescent="0.3">
      <c r="A4" s="9"/>
      <c r="B4" s="9" t="s">
        <v>12</v>
      </c>
      <c r="C4" s="9" t="s">
        <v>1</v>
      </c>
    </row>
    <row r="5" spans="1:3" x14ac:dyDescent="0.3">
      <c r="A5" s="50"/>
      <c r="B5" s="54" t="s">
        <v>47</v>
      </c>
      <c r="C5" s="55">
        <f>'BİRİM FİYAT CETVELİ-60 gün vade'!G83</f>
        <v>0</v>
      </c>
    </row>
    <row r="6" spans="1:3" x14ac:dyDescent="0.3">
      <c r="A6" s="51"/>
      <c r="B6" s="54"/>
      <c r="C6" s="55"/>
    </row>
  </sheetData>
  <mergeCells count="4">
    <mergeCell ref="A5:A6"/>
    <mergeCell ref="A2:C3"/>
    <mergeCell ref="B5:B6"/>
    <mergeCell ref="C5:C6"/>
  </mergeCells>
  <pageMargins left="0.7" right="0.7" top="0.75" bottom="0.75" header="0.3" footer="0.3"/>
  <pageSetup paperSize="9" scale="86" orientation="portrait" r:id="rId1"/>
  <headerFooter>
    <oddHeader>&amp;C&amp;"Calibri"&amp;12&amp;K27A03BGenel&amp;1#</oddHead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tabColor rgb="FF92D050"/>
    <pageSetUpPr fitToPage="1"/>
  </sheetPr>
  <dimension ref="A1:M96"/>
  <sheetViews>
    <sheetView showGridLines="0" tabSelected="1" topLeftCell="A18" zoomScale="70" zoomScaleNormal="70" zoomScaleSheetLayoutView="80" workbookViewId="0">
      <selection activeCell="L25" sqref="L25"/>
    </sheetView>
  </sheetViews>
  <sheetFormatPr defaultColWidth="9.109375" defaultRowHeight="13.2" x14ac:dyDescent="0.25"/>
  <cols>
    <col min="1" max="1" width="7.109375" style="2" customWidth="1"/>
    <col min="2" max="2" width="53" style="2" customWidth="1"/>
    <col min="3" max="3" width="12.44140625" style="2" bestFit="1" customWidth="1"/>
    <col min="4" max="4" width="12.77734375" style="6" bestFit="1" customWidth="1"/>
    <col min="5" max="5" width="17.21875" style="3" customWidth="1"/>
    <col min="6" max="6" width="15.21875" style="3" bestFit="1" customWidth="1"/>
    <col min="7" max="7" width="15.77734375" style="11" bestFit="1" customWidth="1"/>
    <col min="8" max="9" width="17.109375" style="6" customWidth="1"/>
    <col min="10" max="10" width="23.44140625" style="2" bestFit="1" customWidth="1"/>
    <col min="11" max="11" width="12.88671875" style="2" bestFit="1" customWidth="1"/>
    <col min="12" max="12" width="13.88671875" style="2" customWidth="1"/>
    <col min="13" max="13" width="32.21875" style="2" bestFit="1" customWidth="1"/>
    <col min="14" max="16384" width="9.109375" style="2"/>
  </cols>
  <sheetData>
    <row r="1" spans="1:10" x14ac:dyDescent="0.25">
      <c r="A1" s="60"/>
      <c r="B1" s="60"/>
      <c r="C1" s="60"/>
      <c r="D1" s="60"/>
      <c r="E1" s="60"/>
      <c r="F1" s="60"/>
      <c r="G1" s="60"/>
    </row>
    <row r="2" spans="1:10" ht="27.75" customHeight="1" x14ac:dyDescent="0.25">
      <c r="A2" s="56" t="s">
        <v>89</v>
      </c>
      <c r="B2" s="57"/>
      <c r="C2" s="57"/>
      <c r="D2" s="57"/>
      <c r="E2" s="57"/>
      <c r="F2" s="57"/>
      <c r="G2" s="6"/>
    </row>
    <row r="4" spans="1:10" x14ac:dyDescent="0.25">
      <c r="A4" s="1" t="s">
        <v>6</v>
      </c>
    </row>
    <row r="6" spans="1:10" ht="26.4" x14ac:dyDescent="0.25">
      <c r="A6" s="9" t="s">
        <v>0</v>
      </c>
      <c r="B6" s="9" t="s">
        <v>8</v>
      </c>
      <c r="C6" s="9" t="s">
        <v>4</v>
      </c>
      <c r="D6" s="9" t="s">
        <v>3</v>
      </c>
      <c r="E6" s="48" t="s">
        <v>90</v>
      </c>
      <c r="F6" s="10" t="s">
        <v>1</v>
      </c>
      <c r="G6" s="6"/>
      <c r="J6" s="29"/>
    </row>
    <row r="7" spans="1:10" x14ac:dyDescent="0.25">
      <c r="A7" s="4">
        <v>1</v>
      </c>
      <c r="B7" s="5" t="s">
        <v>13</v>
      </c>
      <c r="C7" s="7">
        <v>135</v>
      </c>
      <c r="D7" s="7" t="s">
        <v>5</v>
      </c>
      <c r="E7" s="26"/>
      <c r="F7" s="12">
        <f>C7*E7</f>
        <v>0</v>
      </c>
      <c r="G7" s="6"/>
      <c r="H7" s="33"/>
      <c r="I7" s="33"/>
    </row>
    <row r="8" spans="1:10" x14ac:dyDescent="0.25">
      <c r="A8" s="4">
        <v>2</v>
      </c>
      <c r="B8" s="5" t="s">
        <v>14</v>
      </c>
      <c r="C8" s="7">
        <v>97</v>
      </c>
      <c r="D8" s="7" t="s">
        <v>5</v>
      </c>
      <c r="E8" s="26"/>
      <c r="F8" s="12">
        <f t="shared" ref="F8:F18" si="0">C8*E8</f>
        <v>0</v>
      </c>
      <c r="G8" s="6"/>
      <c r="H8" s="33"/>
      <c r="I8" s="33"/>
    </row>
    <row r="9" spans="1:10" x14ac:dyDescent="0.25">
      <c r="A9" s="4">
        <v>3</v>
      </c>
      <c r="B9" s="5" t="s">
        <v>15</v>
      </c>
      <c r="C9" s="7">
        <v>327</v>
      </c>
      <c r="D9" s="7" t="s">
        <v>5</v>
      </c>
      <c r="E9" s="26"/>
      <c r="F9" s="12">
        <f t="shared" si="0"/>
        <v>0</v>
      </c>
      <c r="G9" s="6"/>
      <c r="H9" s="33"/>
      <c r="I9" s="33"/>
    </row>
    <row r="10" spans="1:10" x14ac:dyDescent="0.25">
      <c r="A10" s="4">
        <v>4</v>
      </c>
      <c r="B10" s="5" t="s">
        <v>16</v>
      </c>
      <c r="C10" s="7">
        <v>222</v>
      </c>
      <c r="D10" s="7" t="s">
        <v>5</v>
      </c>
      <c r="E10" s="26"/>
      <c r="F10" s="12">
        <f t="shared" si="0"/>
        <v>0</v>
      </c>
      <c r="G10" s="6"/>
      <c r="H10" s="33"/>
      <c r="I10" s="33"/>
    </row>
    <row r="11" spans="1:10" x14ac:dyDescent="0.25">
      <c r="A11" s="4">
        <v>5</v>
      </c>
      <c r="B11" s="5" t="s">
        <v>70</v>
      </c>
      <c r="C11" s="7">
        <v>13</v>
      </c>
      <c r="D11" s="7" t="s">
        <v>5</v>
      </c>
      <c r="E11" s="26"/>
      <c r="F11" s="12">
        <f t="shared" si="0"/>
        <v>0</v>
      </c>
      <c r="G11" s="6"/>
      <c r="H11" s="33"/>
      <c r="I11" s="33"/>
    </row>
    <row r="12" spans="1:10" x14ac:dyDescent="0.25">
      <c r="A12" s="4">
        <v>6</v>
      </c>
      <c r="B12" s="5" t="s">
        <v>71</v>
      </c>
      <c r="C12" s="7">
        <v>2</v>
      </c>
      <c r="D12" s="7" t="s">
        <v>5</v>
      </c>
      <c r="E12" s="26"/>
      <c r="F12" s="12">
        <f t="shared" si="0"/>
        <v>0</v>
      </c>
      <c r="G12" s="6"/>
      <c r="H12" s="33"/>
      <c r="I12" s="33"/>
    </row>
    <row r="13" spans="1:10" ht="26.4" x14ac:dyDescent="0.25">
      <c r="A13" s="4">
        <v>7</v>
      </c>
      <c r="B13" s="5" t="s">
        <v>72</v>
      </c>
      <c r="C13" s="7">
        <v>172</v>
      </c>
      <c r="D13" s="7" t="s">
        <v>5</v>
      </c>
      <c r="E13" s="26"/>
      <c r="F13" s="12">
        <f t="shared" si="0"/>
        <v>0</v>
      </c>
      <c r="G13" s="6"/>
      <c r="H13" s="33"/>
      <c r="I13" s="33"/>
    </row>
    <row r="14" spans="1:10" ht="26.4" x14ac:dyDescent="0.25">
      <c r="A14" s="4">
        <v>8</v>
      </c>
      <c r="B14" s="5" t="s">
        <v>73</v>
      </c>
      <c r="C14" s="7">
        <v>119</v>
      </c>
      <c r="D14" s="7" t="s">
        <v>5</v>
      </c>
      <c r="E14" s="26"/>
      <c r="F14" s="12">
        <f t="shared" si="0"/>
        <v>0</v>
      </c>
      <c r="G14" s="6"/>
      <c r="H14" s="33"/>
      <c r="I14" s="33"/>
    </row>
    <row r="15" spans="1:10" x14ac:dyDescent="0.25">
      <c r="A15" s="4">
        <v>9</v>
      </c>
      <c r="B15" s="5" t="s">
        <v>74</v>
      </c>
      <c r="C15" s="7">
        <v>7</v>
      </c>
      <c r="D15" s="7" t="s">
        <v>5</v>
      </c>
      <c r="E15" s="26"/>
      <c r="F15" s="12">
        <f t="shared" si="0"/>
        <v>0</v>
      </c>
      <c r="G15" s="6"/>
      <c r="H15" s="33"/>
      <c r="I15" s="33"/>
    </row>
    <row r="16" spans="1:10" ht="26.4" x14ac:dyDescent="0.25">
      <c r="A16" s="4">
        <v>10</v>
      </c>
      <c r="B16" s="5" t="s">
        <v>75</v>
      </c>
      <c r="C16" s="7">
        <v>1</v>
      </c>
      <c r="D16" s="7" t="s">
        <v>5</v>
      </c>
      <c r="E16" s="26"/>
      <c r="F16" s="12">
        <f t="shared" si="0"/>
        <v>0</v>
      </c>
      <c r="G16" s="6"/>
      <c r="H16" s="33"/>
      <c r="I16" s="33"/>
    </row>
    <row r="17" spans="1:13" ht="26.4" x14ac:dyDescent="0.25">
      <c r="A17" s="4">
        <v>11</v>
      </c>
      <c r="B17" s="5" t="s">
        <v>76</v>
      </c>
      <c r="C17" s="7">
        <v>31</v>
      </c>
      <c r="D17" s="7" t="s">
        <v>5</v>
      </c>
      <c r="E17" s="26"/>
      <c r="F17" s="12">
        <f t="shared" si="0"/>
        <v>0</v>
      </c>
      <c r="G17" s="6"/>
      <c r="H17" s="33"/>
      <c r="I17" s="33"/>
    </row>
    <row r="18" spans="1:13" ht="26.4" x14ac:dyDescent="0.25">
      <c r="A18" s="4">
        <v>12</v>
      </c>
      <c r="B18" s="5" t="s">
        <v>77</v>
      </c>
      <c r="C18" s="7">
        <v>25</v>
      </c>
      <c r="D18" s="7" t="s">
        <v>5</v>
      </c>
      <c r="E18" s="26"/>
      <c r="F18" s="12">
        <f t="shared" si="0"/>
        <v>0</v>
      </c>
      <c r="G18" s="6"/>
      <c r="H18" s="33"/>
      <c r="I18" s="33"/>
    </row>
    <row r="19" spans="1:13" ht="25.2" customHeight="1" x14ac:dyDescent="0.25">
      <c r="A19" s="20"/>
      <c r="B19" s="21"/>
      <c r="C19" s="22"/>
      <c r="D19" s="22"/>
      <c r="E19" s="11"/>
      <c r="F19" s="13">
        <f>SUM(F7:F18)</f>
        <v>0</v>
      </c>
      <c r="G19" s="6"/>
      <c r="H19" s="34"/>
      <c r="I19" s="34"/>
    </row>
    <row r="20" spans="1:13" x14ac:dyDescent="0.25">
      <c r="A20" s="23" t="s">
        <v>55</v>
      </c>
      <c r="C20" s="6"/>
      <c r="E20" s="11"/>
      <c r="F20" s="11"/>
      <c r="G20" s="6"/>
    </row>
    <row r="21" spans="1:13" x14ac:dyDescent="0.25">
      <c r="C21" s="6"/>
      <c r="E21" s="11"/>
      <c r="F21" s="11"/>
      <c r="G21" s="6"/>
    </row>
    <row r="22" spans="1:13" x14ac:dyDescent="0.25">
      <c r="A22" s="1" t="s">
        <v>7</v>
      </c>
      <c r="C22" s="6"/>
      <c r="E22" s="11"/>
      <c r="F22" s="11"/>
    </row>
    <row r="23" spans="1:13" x14ac:dyDescent="0.25">
      <c r="C23" s="6"/>
      <c r="E23" s="11"/>
      <c r="F23" s="11"/>
    </row>
    <row r="24" spans="1:13" x14ac:dyDescent="0.25">
      <c r="A24" s="9" t="s">
        <v>0</v>
      </c>
      <c r="B24" s="9" t="s">
        <v>9</v>
      </c>
      <c r="C24" s="9" t="s">
        <v>4</v>
      </c>
      <c r="D24" s="9" t="s">
        <v>3</v>
      </c>
      <c r="E24" s="47" t="s">
        <v>54</v>
      </c>
      <c r="F24" s="9" t="s">
        <v>1</v>
      </c>
      <c r="G24" s="6"/>
      <c r="J24" s="29"/>
    </row>
    <row r="25" spans="1:13" ht="26.4" x14ac:dyDescent="0.25">
      <c r="A25" s="4">
        <v>1</v>
      </c>
      <c r="B25" s="5" t="s">
        <v>84</v>
      </c>
      <c r="C25" s="7">
        <v>15</v>
      </c>
      <c r="D25" s="7" t="s">
        <v>5</v>
      </c>
      <c r="E25" s="26"/>
      <c r="F25" s="12">
        <f>C25*E25</f>
        <v>0</v>
      </c>
      <c r="G25" s="6"/>
      <c r="H25" s="33"/>
      <c r="I25" s="33"/>
    </row>
    <row r="26" spans="1:13" ht="26.4" x14ac:dyDescent="0.25">
      <c r="A26" s="4">
        <v>2</v>
      </c>
      <c r="B26" s="5" t="s">
        <v>85</v>
      </c>
      <c r="C26" s="7">
        <v>46</v>
      </c>
      <c r="D26" s="7" t="s">
        <v>5</v>
      </c>
      <c r="E26" s="26"/>
      <c r="F26" s="12">
        <f t="shared" ref="F26:F28" si="1">C26*E26</f>
        <v>0</v>
      </c>
      <c r="G26" s="6"/>
      <c r="H26" s="33"/>
      <c r="I26" s="33"/>
    </row>
    <row r="27" spans="1:13" ht="26.4" x14ac:dyDescent="0.25">
      <c r="A27" s="4">
        <v>3</v>
      </c>
      <c r="B27" s="5" t="s">
        <v>86</v>
      </c>
      <c r="C27" s="7">
        <v>123</v>
      </c>
      <c r="D27" s="7" t="s">
        <v>5</v>
      </c>
      <c r="E27" s="26"/>
      <c r="F27" s="12">
        <f t="shared" si="1"/>
        <v>0</v>
      </c>
      <c r="G27" s="6"/>
      <c r="H27" s="33"/>
      <c r="I27" s="33"/>
    </row>
    <row r="28" spans="1:13" ht="26.4" x14ac:dyDescent="0.25">
      <c r="A28" s="4">
        <v>4</v>
      </c>
      <c r="B28" s="5" t="s">
        <v>87</v>
      </c>
      <c r="C28" s="7">
        <v>46</v>
      </c>
      <c r="D28" s="7" t="s">
        <v>5</v>
      </c>
      <c r="E28" s="26"/>
      <c r="F28" s="12">
        <f t="shared" si="1"/>
        <v>0</v>
      </c>
      <c r="G28" s="6"/>
      <c r="H28" s="33"/>
      <c r="I28" s="33"/>
    </row>
    <row r="29" spans="1:13" ht="21" customHeight="1" x14ac:dyDescent="0.25">
      <c r="C29" s="6"/>
      <c r="E29" s="11"/>
      <c r="F29" s="13">
        <f>SUM(F25:F28)</f>
        <v>0</v>
      </c>
      <c r="G29" s="6"/>
      <c r="H29" s="34"/>
      <c r="I29" s="34"/>
      <c r="L29" s="28"/>
    </row>
    <row r="30" spans="1:13" x14ac:dyDescent="0.25">
      <c r="A30" s="23" t="s">
        <v>56</v>
      </c>
      <c r="C30" s="6"/>
      <c r="E30" s="11"/>
      <c r="F30" s="11"/>
      <c r="G30" s="6"/>
    </row>
    <row r="31" spans="1:13" x14ac:dyDescent="0.25">
      <c r="A31" s="23"/>
      <c r="C31" s="6"/>
      <c r="E31" s="11"/>
      <c r="F31" s="11"/>
      <c r="G31" s="6"/>
    </row>
    <row r="32" spans="1:13" x14ac:dyDescent="0.25">
      <c r="C32" s="6"/>
      <c r="E32" s="11"/>
      <c r="F32" s="11"/>
      <c r="M32" s="41" t="s">
        <v>92</v>
      </c>
    </row>
    <row r="33" spans="1:13" ht="30" customHeight="1" x14ac:dyDescent="0.25">
      <c r="A33" s="9" t="s">
        <v>0</v>
      </c>
      <c r="B33" s="9" t="s">
        <v>10</v>
      </c>
      <c r="C33" s="9" t="s">
        <v>50</v>
      </c>
      <c r="D33" s="9" t="s">
        <v>51</v>
      </c>
      <c r="E33" s="9" t="s">
        <v>52</v>
      </c>
      <c r="F33" s="9" t="s">
        <v>57</v>
      </c>
      <c r="G33" s="27" t="s">
        <v>53</v>
      </c>
      <c r="H33" s="9" t="s">
        <v>3</v>
      </c>
      <c r="I33" s="9" t="s">
        <v>94</v>
      </c>
      <c r="J33" s="46" t="s">
        <v>91</v>
      </c>
      <c r="K33" s="9" t="s">
        <v>1</v>
      </c>
      <c r="M33" s="40"/>
    </row>
    <row r="34" spans="1:13" x14ac:dyDescent="0.25">
      <c r="A34" s="4">
        <v>1</v>
      </c>
      <c r="B34" s="5" t="s">
        <v>17</v>
      </c>
      <c r="C34" s="7">
        <v>8</v>
      </c>
      <c r="D34" s="7">
        <v>8</v>
      </c>
      <c r="E34" s="7">
        <v>17</v>
      </c>
      <c r="F34" s="7">
        <v>23</v>
      </c>
      <c r="G34" s="49">
        <f t="shared" ref="G34:G80" si="2">SUM(C34:F34)</f>
        <v>56</v>
      </c>
      <c r="H34" s="7" t="s">
        <v>5</v>
      </c>
      <c r="I34" s="37"/>
      <c r="J34" s="38"/>
      <c r="K34" s="12">
        <f>G34*J34</f>
        <v>0</v>
      </c>
    </row>
    <row r="35" spans="1:13" x14ac:dyDescent="0.25">
      <c r="A35" s="4">
        <v>2</v>
      </c>
      <c r="B35" s="5" t="s">
        <v>18</v>
      </c>
      <c r="C35" s="7">
        <v>4</v>
      </c>
      <c r="D35" s="7">
        <v>4</v>
      </c>
      <c r="E35" s="7">
        <v>10</v>
      </c>
      <c r="F35" s="7">
        <v>12</v>
      </c>
      <c r="G35" s="49">
        <f t="shared" si="2"/>
        <v>30</v>
      </c>
      <c r="H35" s="7" t="s">
        <v>5</v>
      </c>
      <c r="I35" s="37"/>
      <c r="J35" s="38"/>
      <c r="K35" s="12">
        <f t="shared" ref="K35:K43" si="3">G35*J35</f>
        <v>0</v>
      </c>
    </row>
    <row r="36" spans="1:13" x14ac:dyDescent="0.25">
      <c r="A36" s="4">
        <v>3</v>
      </c>
      <c r="B36" s="5" t="s">
        <v>80</v>
      </c>
      <c r="C36" s="7">
        <v>1</v>
      </c>
      <c r="D36" s="7">
        <v>1</v>
      </c>
      <c r="E36" s="7">
        <v>1</v>
      </c>
      <c r="F36" s="7">
        <v>1</v>
      </c>
      <c r="G36" s="49">
        <f t="shared" si="2"/>
        <v>4</v>
      </c>
      <c r="H36" s="7" t="s">
        <v>5</v>
      </c>
      <c r="I36" s="37"/>
      <c r="J36" s="38"/>
      <c r="K36" s="12">
        <f t="shared" si="3"/>
        <v>0</v>
      </c>
    </row>
    <row r="37" spans="1:13" x14ac:dyDescent="0.25">
      <c r="A37" s="4">
        <v>4</v>
      </c>
      <c r="B37" s="5" t="s">
        <v>81</v>
      </c>
      <c r="C37" s="7">
        <v>1</v>
      </c>
      <c r="D37" s="7">
        <v>1</v>
      </c>
      <c r="E37" s="7">
        <v>1</v>
      </c>
      <c r="F37" s="7">
        <v>1</v>
      </c>
      <c r="G37" s="49">
        <f t="shared" si="2"/>
        <v>4</v>
      </c>
      <c r="H37" s="7" t="s">
        <v>5</v>
      </c>
      <c r="I37" s="37"/>
      <c r="J37" s="38"/>
      <c r="K37" s="12">
        <f t="shared" si="3"/>
        <v>0</v>
      </c>
    </row>
    <row r="38" spans="1:13" x14ac:dyDescent="0.25">
      <c r="A38" s="4">
        <v>5</v>
      </c>
      <c r="B38" s="5" t="s">
        <v>19</v>
      </c>
      <c r="C38" s="7">
        <v>8</v>
      </c>
      <c r="D38" s="7">
        <v>8</v>
      </c>
      <c r="E38" s="7">
        <v>15</v>
      </c>
      <c r="F38" s="7">
        <v>21</v>
      </c>
      <c r="G38" s="49">
        <f t="shared" si="2"/>
        <v>52</v>
      </c>
      <c r="H38" s="7" t="s">
        <v>5</v>
      </c>
      <c r="I38" s="37"/>
      <c r="J38" s="38"/>
      <c r="K38" s="12">
        <f t="shared" si="3"/>
        <v>0</v>
      </c>
    </row>
    <row r="39" spans="1:13" x14ac:dyDescent="0.25">
      <c r="A39" s="4">
        <v>6</v>
      </c>
      <c r="B39" s="5" t="s">
        <v>20</v>
      </c>
      <c r="C39" s="7">
        <v>8</v>
      </c>
      <c r="D39" s="7">
        <v>8</v>
      </c>
      <c r="E39" s="7">
        <v>15</v>
      </c>
      <c r="F39" s="7">
        <v>21</v>
      </c>
      <c r="G39" s="49">
        <f t="shared" si="2"/>
        <v>52</v>
      </c>
      <c r="H39" s="7" t="s">
        <v>5</v>
      </c>
      <c r="I39" s="37"/>
      <c r="J39" s="38"/>
      <c r="K39" s="12">
        <f t="shared" si="3"/>
        <v>0</v>
      </c>
    </row>
    <row r="40" spans="1:13" x14ac:dyDescent="0.25">
      <c r="A40" s="4">
        <v>7</v>
      </c>
      <c r="B40" s="5" t="s">
        <v>78</v>
      </c>
      <c r="C40" s="7">
        <v>1</v>
      </c>
      <c r="D40" s="7">
        <v>1</v>
      </c>
      <c r="E40" s="7">
        <v>1</v>
      </c>
      <c r="F40" s="7">
        <v>1</v>
      </c>
      <c r="G40" s="49">
        <f t="shared" si="2"/>
        <v>4</v>
      </c>
      <c r="H40" s="7" t="s">
        <v>5</v>
      </c>
      <c r="I40" s="37"/>
      <c r="J40" s="38"/>
      <c r="K40" s="12">
        <f t="shared" si="3"/>
        <v>0</v>
      </c>
    </row>
    <row r="41" spans="1:13" x14ac:dyDescent="0.25">
      <c r="A41" s="4">
        <v>8</v>
      </c>
      <c r="B41" s="5" t="s">
        <v>79</v>
      </c>
      <c r="C41" s="7">
        <v>1</v>
      </c>
      <c r="D41" s="7">
        <v>1</v>
      </c>
      <c r="E41" s="7">
        <v>1</v>
      </c>
      <c r="F41" s="7">
        <v>1</v>
      </c>
      <c r="G41" s="49">
        <f t="shared" si="2"/>
        <v>4</v>
      </c>
      <c r="H41" s="7" t="s">
        <v>5</v>
      </c>
      <c r="I41" s="37"/>
      <c r="J41" s="38"/>
      <c r="K41" s="12">
        <f t="shared" si="3"/>
        <v>0</v>
      </c>
    </row>
    <row r="42" spans="1:13" x14ac:dyDescent="0.25">
      <c r="A42" s="4">
        <v>9</v>
      </c>
      <c r="B42" s="8" t="s">
        <v>28</v>
      </c>
      <c r="C42" s="7">
        <v>3</v>
      </c>
      <c r="D42" s="7">
        <v>3</v>
      </c>
      <c r="E42" s="7">
        <v>6</v>
      </c>
      <c r="F42" s="7">
        <v>9</v>
      </c>
      <c r="G42" s="49">
        <f t="shared" si="2"/>
        <v>21</v>
      </c>
      <c r="H42" s="7" t="s">
        <v>5</v>
      </c>
      <c r="I42" s="37"/>
      <c r="J42" s="38"/>
      <c r="K42" s="12">
        <f t="shared" si="3"/>
        <v>0</v>
      </c>
    </row>
    <row r="43" spans="1:13" x14ac:dyDescent="0.25">
      <c r="A43" s="4">
        <v>10</v>
      </c>
      <c r="B43" s="8" t="s">
        <v>45</v>
      </c>
      <c r="C43" s="7">
        <v>6</v>
      </c>
      <c r="D43" s="7">
        <v>7</v>
      </c>
      <c r="E43" s="7">
        <v>12</v>
      </c>
      <c r="F43" s="7">
        <v>16</v>
      </c>
      <c r="G43" s="49">
        <f t="shared" si="2"/>
        <v>41</v>
      </c>
      <c r="H43" s="7" t="s">
        <v>5</v>
      </c>
      <c r="I43" s="37"/>
      <c r="J43" s="38"/>
      <c r="K43" s="12">
        <f t="shared" si="3"/>
        <v>0</v>
      </c>
    </row>
    <row r="44" spans="1:13" x14ac:dyDescent="0.25">
      <c r="A44" s="4">
        <v>11</v>
      </c>
      <c r="B44" s="5" t="s">
        <v>21</v>
      </c>
      <c r="C44" s="7">
        <v>1</v>
      </c>
      <c r="D44" s="7">
        <v>1</v>
      </c>
      <c r="E44" s="7">
        <v>3</v>
      </c>
      <c r="F44" s="7">
        <v>4</v>
      </c>
      <c r="G44" s="49">
        <f t="shared" si="2"/>
        <v>9</v>
      </c>
      <c r="H44" s="7" t="s">
        <v>11</v>
      </c>
      <c r="I44" s="35"/>
      <c r="J44" s="39">
        <f t="shared" ref="J44:J80" si="4">I44*$M$33</f>
        <v>0</v>
      </c>
      <c r="K44" s="12">
        <f>G44*J44</f>
        <v>0</v>
      </c>
    </row>
    <row r="45" spans="1:13" x14ac:dyDescent="0.25">
      <c r="A45" s="4">
        <v>12</v>
      </c>
      <c r="B45" s="5" t="s">
        <v>22</v>
      </c>
      <c r="C45" s="7">
        <v>8</v>
      </c>
      <c r="D45" s="7">
        <v>8</v>
      </c>
      <c r="E45" s="7">
        <v>16</v>
      </c>
      <c r="F45" s="7">
        <v>22</v>
      </c>
      <c r="G45" s="49">
        <f t="shared" si="2"/>
        <v>54</v>
      </c>
      <c r="H45" s="7" t="s">
        <v>11</v>
      </c>
      <c r="I45" s="35"/>
      <c r="J45" s="39">
        <f t="shared" si="4"/>
        <v>0</v>
      </c>
      <c r="K45" s="12">
        <f t="shared" ref="K45:K80" si="5">G45*J45</f>
        <v>0</v>
      </c>
    </row>
    <row r="46" spans="1:13" x14ac:dyDescent="0.25">
      <c r="A46" s="4">
        <v>13</v>
      </c>
      <c r="B46" s="5" t="s">
        <v>23</v>
      </c>
      <c r="C46" s="7">
        <v>16</v>
      </c>
      <c r="D46" s="7">
        <v>16</v>
      </c>
      <c r="E46" s="7">
        <v>31</v>
      </c>
      <c r="F46" s="7">
        <v>41</v>
      </c>
      <c r="G46" s="49">
        <f t="shared" si="2"/>
        <v>104</v>
      </c>
      <c r="H46" s="7" t="s">
        <v>11</v>
      </c>
      <c r="I46" s="35"/>
      <c r="J46" s="39">
        <f t="shared" si="4"/>
        <v>0</v>
      </c>
      <c r="K46" s="12">
        <f t="shared" si="5"/>
        <v>0</v>
      </c>
    </row>
    <row r="47" spans="1:13" x14ac:dyDescent="0.25">
      <c r="A47" s="4">
        <v>14</v>
      </c>
      <c r="B47" s="5" t="s">
        <v>24</v>
      </c>
      <c r="C47" s="7">
        <v>22</v>
      </c>
      <c r="D47" s="7">
        <v>22</v>
      </c>
      <c r="E47" s="7">
        <v>44</v>
      </c>
      <c r="F47" s="7">
        <v>58</v>
      </c>
      <c r="G47" s="49">
        <f t="shared" si="2"/>
        <v>146</v>
      </c>
      <c r="H47" s="7" t="s">
        <v>11</v>
      </c>
      <c r="I47" s="35"/>
      <c r="J47" s="39">
        <f t="shared" si="4"/>
        <v>0</v>
      </c>
      <c r="K47" s="12">
        <f t="shared" si="5"/>
        <v>0</v>
      </c>
    </row>
    <row r="48" spans="1:13" x14ac:dyDescent="0.25">
      <c r="A48" s="4">
        <v>15</v>
      </c>
      <c r="B48" s="5" t="s">
        <v>25</v>
      </c>
      <c r="C48" s="7">
        <v>1</v>
      </c>
      <c r="D48" s="7">
        <v>2</v>
      </c>
      <c r="E48" s="7">
        <v>2</v>
      </c>
      <c r="F48" s="7">
        <v>3</v>
      </c>
      <c r="G48" s="49">
        <f t="shared" si="2"/>
        <v>8</v>
      </c>
      <c r="H48" s="7" t="s">
        <v>5</v>
      </c>
      <c r="I48" s="35"/>
      <c r="J48" s="39">
        <f t="shared" si="4"/>
        <v>0</v>
      </c>
      <c r="K48" s="12">
        <f t="shared" si="5"/>
        <v>0</v>
      </c>
    </row>
    <row r="49" spans="1:11" x14ac:dyDescent="0.25">
      <c r="A49" s="4">
        <v>16</v>
      </c>
      <c r="B49" s="5" t="s">
        <v>26</v>
      </c>
      <c r="C49" s="7">
        <v>15</v>
      </c>
      <c r="D49" s="7">
        <v>15</v>
      </c>
      <c r="E49" s="7">
        <v>31</v>
      </c>
      <c r="F49" s="7">
        <v>41</v>
      </c>
      <c r="G49" s="49">
        <f t="shared" si="2"/>
        <v>102</v>
      </c>
      <c r="H49" s="7" t="s">
        <v>46</v>
      </c>
      <c r="I49" s="35"/>
      <c r="J49" s="39">
        <f t="shared" si="4"/>
        <v>0</v>
      </c>
      <c r="K49" s="12">
        <f t="shared" si="5"/>
        <v>0</v>
      </c>
    </row>
    <row r="50" spans="1:11" x14ac:dyDescent="0.25">
      <c r="A50" s="4">
        <v>17</v>
      </c>
      <c r="B50" s="5" t="s">
        <v>27</v>
      </c>
      <c r="C50" s="7">
        <v>1</v>
      </c>
      <c r="D50" s="7">
        <v>1</v>
      </c>
      <c r="E50" s="7">
        <v>1</v>
      </c>
      <c r="F50" s="7">
        <v>1</v>
      </c>
      <c r="G50" s="49">
        <f t="shared" si="2"/>
        <v>4</v>
      </c>
      <c r="H50" s="7" t="s">
        <v>46</v>
      </c>
      <c r="I50" s="35"/>
      <c r="J50" s="39">
        <f t="shared" si="4"/>
        <v>0</v>
      </c>
      <c r="K50" s="12">
        <f t="shared" si="5"/>
        <v>0</v>
      </c>
    </row>
    <row r="51" spans="1:11" x14ac:dyDescent="0.25">
      <c r="A51" s="4">
        <v>18</v>
      </c>
      <c r="B51" s="5" t="s">
        <v>29</v>
      </c>
      <c r="C51" s="7">
        <v>1</v>
      </c>
      <c r="D51" s="7">
        <v>1</v>
      </c>
      <c r="E51" s="7">
        <v>3</v>
      </c>
      <c r="F51" s="7">
        <v>4</v>
      </c>
      <c r="G51" s="49">
        <f t="shared" si="2"/>
        <v>9</v>
      </c>
      <c r="H51" s="7" t="s">
        <v>5</v>
      </c>
      <c r="I51" s="35"/>
      <c r="J51" s="39">
        <f t="shared" si="4"/>
        <v>0</v>
      </c>
      <c r="K51" s="12">
        <f t="shared" si="5"/>
        <v>0</v>
      </c>
    </row>
    <row r="52" spans="1:11" x14ac:dyDescent="0.25">
      <c r="A52" s="4">
        <v>19</v>
      </c>
      <c r="B52" s="5" t="s">
        <v>30</v>
      </c>
      <c r="C52" s="7">
        <v>1</v>
      </c>
      <c r="D52" s="7">
        <v>1</v>
      </c>
      <c r="E52" s="7">
        <v>1</v>
      </c>
      <c r="F52" s="7">
        <v>1</v>
      </c>
      <c r="G52" s="49">
        <f t="shared" si="2"/>
        <v>4</v>
      </c>
      <c r="H52" s="7" t="s">
        <v>5</v>
      </c>
      <c r="I52" s="35"/>
      <c r="J52" s="39">
        <f t="shared" si="4"/>
        <v>0</v>
      </c>
      <c r="K52" s="12">
        <f t="shared" si="5"/>
        <v>0</v>
      </c>
    </row>
    <row r="53" spans="1:11" x14ac:dyDescent="0.25">
      <c r="A53" s="4">
        <v>20</v>
      </c>
      <c r="B53" s="5" t="s">
        <v>31</v>
      </c>
      <c r="C53" s="7">
        <v>1</v>
      </c>
      <c r="D53" s="7">
        <v>1</v>
      </c>
      <c r="E53" s="7">
        <v>1</v>
      </c>
      <c r="F53" s="7">
        <v>1</v>
      </c>
      <c r="G53" s="49">
        <f t="shared" si="2"/>
        <v>4</v>
      </c>
      <c r="H53" s="7" t="s">
        <v>5</v>
      </c>
      <c r="I53" s="35"/>
      <c r="J53" s="39">
        <f t="shared" si="4"/>
        <v>0</v>
      </c>
      <c r="K53" s="12">
        <f t="shared" si="5"/>
        <v>0</v>
      </c>
    </row>
    <row r="54" spans="1:11" x14ac:dyDescent="0.25">
      <c r="A54" s="4">
        <v>21</v>
      </c>
      <c r="B54" s="5" t="s">
        <v>32</v>
      </c>
      <c r="C54" s="7">
        <v>1</v>
      </c>
      <c r="D54" s="7">
        <v>1</v>
      </c>
      <c r="E54" s="7">
        <v>1</v>
      </c>
      <c r="F54" s="7">
        <v>1</v>
      </c>
      <c r="G54" s="49">
        <f t="shared" si="2"/>
        <v>4</v>
      </c>
      <c r="H54" s="7" t="s">
        <v>5</v>
      </c>
      <c r="I54" s="35"/>
      <c r="J54" s="39">
        <f t="shared" si="4"/>
        <v>0</v>
      </c>
      <c r="K54" s="12">
        <f t="shared" si="5"/>
        <v>0</v>
      </c>
    </row>
    <row r="55" spans="1:11" x14ac:dyDescent="0.25">
      <c r="A55" s="4">
        <v>22</v>
      </c>
      <c r="B55" s="5" t="s">
        <v>33</v>
      </c>
      <c r="C55" s="7">
        <v>1</v>
      </c>
      <c r="D55" s="7">
        <v>1</v>
      </c>
      <c r="E55" s="7">
        <v>2</v>
      </c>
      <c r="F55" s="7">
        <v>3</v>
      </c>
      <c r="G55" s="49">
        <f t="shared" si="2"/>
        <v>7</v>
      </c>
      <c r="H55" s="7" t="s">
        <v>5</v>
      </c>
      <c r="I55" s="35"/>
      <c r="J55" s="39">
        <f t="shared" si="4"/>
        <v>0</v>
      </c>
      <c r="K55" s="12">
        <f t="shared" si="5"/>
        <v>0</v>
      </c>
    </row>
    <row r="56" spans="1:11" x14ac:dyDescent="0.25">
      <c r="A56" s="4">
        <v>23</v>
      </c>
      <c r="B56" s="5" t="s">
        <v>34</v>
      </c>
      <c r="C56" s="7">
        <v>1</v>
      </c>
      <c r="D56" s="7">
        <v>1</v>
      </c>
      <c r="E56" s="7">
        <v>3</v>
      </c>
      <c r="F56" s="7">
        <v>4</v>
      </c>
      <c r="G56" s="49">
        <f t="shared" si="2"/>
        <v>9</v>
      </c>
      <c r="H56" s="7" t="s">
        <v>5</v>
      </c>
      <c r="I56" s="35"/>
      <c r="J56" s="39">
        <f t="shared" si="4"/>
        <v>0</v>
      </c>
      <c r="K56" s="12">
        <f t="shared" si="5"/>
        <v>0</v>
      </c>
    </row>
    <row r="57" spans="1:11" x14ac:dyDescent="0.25">
      <c r="A57" s="4">
        <v>24</v>
      </c>
      <c r="B57" s="5" t="s">
        <v>35</v>
      </c>
      <c r="C57" s="7">
        <v>1</v>
      </c>
      <c r="D57" s="7">
        <v>1</v>
      </c>
      <c r="E57" s="7">
        <v>1</v>
      </c>
      <c r="F57" s="7">
        <v>1</v>
      </c>
      <c r="G57" s="49">
        <f t="shared" si="2"/>
        <v>4</v>
      </c>
      <c r="H57" s="7" t="s">
        <v>5</v>
      </c>
      <c r="I57" s="35"/>
      <c r="J57" s="39">
        <f t="shared" si="4"/>
        <v>0</v>
      </c>
      <c r="K57" s="12">
        <f t="shared" si="5"/>
        <v>0</v>
      </c>
    </row>
    <row r="58" spans="1:11" x14ac:dyDescent="0.25">
      <c r="A58" s="4">
        <v>25</v>
      </c>
      <c r="B58" s="5" t="s">
        <v>36</v>
      </c>
      <c r="C58" s="7">
        <v>1</v>
      </c>
      <c r="D58" s="7">
        <v>1</v>
      </c>
      <c r="E58" s="7">
        <v>1</v>
      </c>
      <c r="F58" s="7">
        <v>1</v>
      </c>
      <c r="G58" s="49">
        <f t="shared" si="2"/>
        <v>4</v>
      </c>
      <c r="H58" s="7" t="s">
        <v>5</v>
      </c>
      <c r="I58" s="35"/>
      <c r="J58" s="39">
        <f t="shared" si="4"/>
        <v>0</v>
      </c>
      <c r="K58" s="12">
        <f t="shared" si="5"/>
        <v>0</v>
      </c>
    </row>
    <row r="59" spans="1:11" x14ac:dyDescent="0.25">
      <c r="A59" s="4">
        <v>26</v>
      </c>
      <c r="B59" s="5" t="s">
        <v>37</v>
      </c>
      <c r="C59" s="7">
        <v>2</v>
      </c>
      <c r="D59" s="7">
        <v>2</v>
      </c>
      <c r="E59" s="7">
        <v>3</v>
      </c>
      <c r="F59" s="7">
        <v>4</v>
      </c>
      <c r="G59" s="49">
        <f t="shared" si="2"/>
        <v>11</v>
      </c>
      <c r="H59" s="7" t="s">
        <v>46</v>
      </c>
      <c r="I59" s="35"/>
      <c r="J59" s="39">
        <f t="shared" si="4"/>
        <v>0</v>
      </c>
      <c r="K59" s="12">
        <f t="shared" si="5"/>
        <v>0</v>
      </c>
    </row>
    <row r="60" spans="1:11" x14ac:dyDescent="0.25">
      <c r="A60" s="4">
        <v>27</v>
      </c>
      <c r="B60" s="5" t="s">
        <v>38</v>
      </c>
      <c r="C60" s="7">
        <v>1</v>
      </c>
      <c r="D60" s="7">
        <v>1</v>
      </c>
      <c r="E60" s="7">
        <v>1</v>
      </c>
      <c r="F60" s="7">
        <v>1</v>
      </c>
      <c r="G60" s="49">
        <f t="shared" si="2"/>
        <v>4</v>
      </c>
      <c r="H60" s="7" t="s">
        <v>5</v>
      </c>
      <c r="I60" s="35"/>
      <c r="J60" s="39">
        <f t="shared" si="4"/>
        <v>0</v>
      </c>
      <c r="K60" s="12">
        <f t="shared" si="5"/>
        <v>0</v>
      </c>
    </row>
    <row r="61" spans="1:11" x14ac:dyDescent="0.25">
      <c r="A61" s="4">
        <v>28</v>
      </c>
      <c r="B61" s="5" t="s">
        <v>39</v>
      </c>
      <c r="C61" s="7">
        <v>1</v>
      </c>
      <c r="D61" s="7">
        <v>1</v>
      </c>
      <c r="E61" s="7">
        <v>1</v>
      </c>
      <c r="F61" s="7">
        <v>1</v>
      </c>
      <c r="G61" s="49">
        <f t="shared" si="2"/>
        <v>4</v>
      </c>
      <c r="H61" s="7" t="s">
        <v>5</v>
      </c>
      <c r="I61" s="35"/>
      <c r="J61" s="39">
        <f t="shared" si="4"/>
        <v>0</v>
      </c>
      <c r="K61" s="12">
        <f t="shared" si="5"/>
        <v>0</v>
      </c>
    </row>
    <row r="62" spans="1:11" x14ac:dyDescent="0.25">
      <c r="A62" s="4">
        <v>29</v>
      </c>
      <c r="B62" s="5" t="s">
        <v>40</v>
      </c>
      <c r="C62" s="7">
        <v>1</v>
      </c>
      <c r="D62" s="7">
        <v>1</v>
      </c>
      <c r="E62" s="7">
        <v>1</v>
      </c>
      <c r="F62" s="7">
        <v>1</v>
      </c>
      <c r="G62" s="49">
        <f t="shared" si="2"/>
        <v>4</v>
      </c>
      <c r="H62" s="7" t="s">
        <v>5</v>
      </c>
      <c r="I62" s="35"/>
      <c r="J62" s="39">
        <f t="shared" si="4"/>
        <v>0</v>
      </c>
      <c r="K62" s="12">
        <f t="shared" si="5"/>
        <v>0</v>
      </c>
    </row>
    <row r="63" spans="1:11" x14ac:dyDescent="0.25">
      <c r="A63" s="4">
        <v>30</v>
      </c>
      <c r="B63" s="5" t="s">
        <v>41</v>
      </c>
      <c r="C63" s="7">
        <v>1</v>
      </c>
      <c r="D63" s="7">
        <v>1</v>
      </c>
      <c r="E63" s="7">
        <v>1</v>
      </c>
      <c r="F63" s="7">
        <v>1</v>
      </c>
      <c r="G63" s="49">
        <f t="shared" si="2"/>
        <v>4</v>
      </c>
      <c r="H63" s="7" t="s">
        <v>5</v>
      </c>
      <c r="I63" s="35"/>
      <c r="J63" s="39">
        <f t="shared" si="4"/>
        <v>0</v>
      </c>
      <c r="K63" s="12">
        <f t="shared" si="5"/>
        <v>0</v>
      </c>
    </row>
    <row r="64" spans="1:11" x14ac:dyDescent="0.25">
      <c r="A64" s="4">
        <v>31</v>
      </c>
      <c r="B64" s="5" t="s">
        <v>42</v>
      </c>
      <c r="C64" s="7">
        <v>1</v>
      </c>
      <c r="D64" s="7">
        <v>1</v>
      </c>
      <c r="E64" s="7">
        <v>1</v>
      </c>
      <c r="F64" s="7">
        <v>1</v>
      </c>
      <c r="G64" s="49">
        <f t="shared" si="2"/>
        <v>4</v>
      </c>
      <c r="H64" s="7" t="s">
        <v>5</v>
      </c>
      <c r="I64" s="35"/>
      <c r="J64" s="39">
        <f t="shared" si="4"/>
        <v>0</v>
      </c>
      <c r="K64" s="12">
        <f t="shared" si="5"/>
        <v>0</v>
      </c>
    </row>
    <row r="65" spans="1:11" x14ac:dyDescent="0.25">
      <c r="A65" s="4">
        <v>32</v>
      </c>
      <c r="B65" s="8" t="s">
        <v>43</v>
      </c>
      <c r="C65" s="7">
        <v>1</v>
      </c>
      <c r="D65" s="7">
        <v>1</v>
      </c>
      <c r="E65" s="7">
        <v>1</v>
      </c>
      <c r="F65" s="7">
        <v>1</v>
      </c>
      <c r="G65" s="49">
        <f t="shared" si="2"/>
        <v>4</v>
      </c>
      <c r="H65" s="7" t="s">
        <v>5</v>
      </c>
      <c r="I65" s="35"/>
      <c r="J65" s="39">
        <f t="shared" si="4"/>
        <v>0</v>
      </c>
      <c r="K65" s="12">
        <f t="shared" si="5"/>
        <v>0</v>
      </c>
    </row>
    <row r="66" spans="1:11" x14ac:dyDescent="0.25">
      <c r="A66" s="4">
        <v>33</v>
      </c>
      <c r="B66" s="8" t="s">
        <v>44</v>
      </c>
      <c r="C66" s="7">
        <v>1</v>
      </c>
      <c r="D66" s="7">
        <v>1</v>
      </c>
      <c r="E66" s="7">
        <v>1</v>
      </c>
      <c r="F66" s="7">
        <v>1</v>
      </c>
      <c r="G66" s="49">
        <f t="shared" si="2"/>
        <v>4</v>
      </c>
      <c r="H66" s="7" t="s">
        <v>5</v>
      </c>
      <c r="I66" s="35"/>
      <c r="J66" s="39">
        <f t="shared" si="4"/>
        <v>0</v>
      </c>
      <c r="K66" s="12">
        <f t="shared" si="5"/>
        <v>0</v>
      </c>
    </row>
    <row r="67" spans="1:11" x14ac:dyDescent="0.25">
      <c r="A67" s="4">
        <v>34</v>
      </c>
      <c r="B67" s="8" t="s">
        <v>58</v>
      </c>
      <c r="C67" s="7">
        <v>1</v>
      </c>
      <c r="D67" s="7">
        <v>1</v>
      </c>
      <c r="E67" s="7">
        <v>1</v>
      </c>
      <c r="F67" s="7">
        <v>1</v>
      </c>
      <c r="G67" s="49">
        <f t="shared" si="2"/>
        <v>4</v>
      </c>
      <c r="H67" s="7" t="s">
        <v>5</v>
      </c>
      <c r="I67" s="35"/>
      <c r="J67" s="39">
        <f t="shared" si="4"/>
        <v>0</v>
      </c>
      <c r="K67" s="12">
        <f t="shared" si="5"/>
        <v>0</v>
      </c>
    </row>
    <row r="68" spans="1:11" x14ac:dyDescent="0.25">
      <c r="A68" s="4">
        <v>35</v>
      </c>
      <c r="B68" s="8" t="s">
        <v>59</v>
      </c>
      <c r="C68" s="7">
        <v>1</v>
      </c>
      <c r="D68" s="7">
        <v>1</v>
      </c>
      <c r="E68" s="7">
        <v>1</v>
      </c>
      <c r="F68" s="7">
        <v>1</v>
      </c>
      <c r="G68" s="49">
        <f t="shared" si="2"/>
        <v>4</v>
      </c>
      <c r="H68" s="7" t="s">
        <v>5</v>
      </c>
      <c r="I68" s="35"/>
      <c r="J68" s="39">
        <f t="shared" si="4"/>
        <v>0</v>
      </c>
      <c r="K68" s="12">
        <f t="shared" si="5"/>
        <v>0</v>
      </c>
    </row>
    <row r="69" spans="1:11" x14ac:dyDescent="0.25">
      <c r="A69" s="4">
        <v>36</v>
      </c>
      <c r="B69" s="8" t="s">
        <v>60</v>
      </c>
      <c r="C69" s="7">
        <v>1</v>
      </c>
      <c r="D69" s="7">
        <v>1</v>
      </c>
      <c r="E69" s="7">
        <v>1</v>
      </c>
      <c r="F69" s="7">
        <v>2</v>
      </c>
      <c r="G69" s="49">
        <f t="shared" si="2"/>
        <v>5</v>
      </c>
      <c r="H69" s="7" t="s">
        <v>5</v>
      </c>
      <c r="I69" s="35"/>
      <c r="J69" s="39">
        <f t="shared" si="4"/>
        <v>0</v>
      </c>
      <c r="K69" s="12">
        <f t="shared" si="5"/>
        <v>0</v>
      </c>
    </row>
    <row r="70" spans="1:11" ht="14.4" x14ac:dyDescent="0.25">
      <c r="A70" s="4">
        <v>37</v>
      </c>
      <c r="B70" s="8" t="s">
        <v>61</v>
      </c>
      <c r="C70" s="7">
        <v>4</v>
      </c>
      <c r="D70" s="7">
        <v>4</v>
      </c>
      <c r="E70" s="7">
        <v>8</v>
      </c>
      <c r="F70" s="7">
        <v>10</v>
      </c>
      <c r="G70" s="49">
        <f t="shared" si="2"/>
        <v>26</v>
      </c>
      <c r="H70" s="25" t="s">
        <v>11</v>
      </c>
      <c r="I70" s="36"/>
      <c r="J70" s="39">
        <f t="shared" si="4"/>
        <v>0</v>
      </c>
      <c r="K70" s="12">
        <f t="shared" si="5"/>
        <v>0</v>
      </c>
    </row>
    <row r="71" spans="1:11" x14ac:dyDescent="0.25">
      <c r="A71" s="4">
        <v>38</v>
      </c>
      <c r="B71" s="8" t="s">
        <v>62</v>
      </c>
      <c r="C71" s="7">
        <v>1</v>
      </c>
      <c r="D71" s="7">
        <v>1</v>
      </c>
      <c r="E71" s="7">
        <v>1</v>
      </c>
      <c r="F71" s="7">
        <v>1</v>
      </c>
      <c r="G71" s="49">
        <f t="shared" si="2"/>
        <v>4</v>
      </c>
      <c r="H71" s="7" t="s">
        <v>5</v>
      </c>
      <c r="I71" s="35"/>
      <c r="J71" s="39">
        <f t="shared" si="4"/>
        <v>0</v>
      </c>
      <c r="K71" s="12">
        <f t="shared" si="5"/>
        <v>0</v>
      </c>
    </row>
    <row r="72" spans="1:11" x14ac:dyDescent="0.25">
      <c r="A72" s="4">
        <v>39</v>
      </c>
      <c r="B72" s="8" t="s">
        <v>63</v>
      </c>
      <c r="C72" s="7">
        <v>1</v>
      </c>
      <c r="D72" s="7">
        <v>1</v>
      </c>
      <c r="E72" s="7">
        <v>1</v>
      </c>
      <c r="F72" s="7">
        <v>1</v>
      </c>
      <c r="G72" s="49">
        <f t="shared" si="2"/>
        <v>4</v>
      </c>
      <c r="H72" s="7" t="s">
        <v>5</v>
      </c>
      <c r="I72" s="35"/>
      <c r="J72" s="39">
        <f t="shared" si="4"/>
        <v>0</v>
      </c>
      <c r="K72" s="12">
        <f t="shared" si="5"/>
        <v>0</v>
      </c>
    </row>
    <row r="73" spans="1:11" x14ac:dyDescent="0.25">
      <c r="A73" s="4">
        <v>40</v>
      </c>
      <c r="B73" s="8" t="s">
        <v>64</v>
      </c>
      <c r="C73" s="7">
        <v>1</v>
      </c>
      <c r="D73" s="7">
        <v>1</v>
      </c>
      <c r="E73" s="7">
        <v>1</v>
      </c>
      <c r="F73" s="7">
        <v>1</v>
      </c>
      <c r="G73" s="49">
        <f t="shared" si="2"/>
        <v>4</v>
      </c>
      <c r="H73" s="7" t="s">
        <v>5</v>
      </c>
      <c r="I73" s="35"/>
      <c r="J73" s="39">
        <f t="shared" si="4"/>
        <v>0</v>
      </c>
      <c r="K73" s="12">
        <f t="shared" si="5"/>
        <v>0</v>
      </c>
    </row>
    <row r="74" spans="1:11" ht="14.4" x14ac:dyDescent="0.25">
      <c r="A74" s="4">
        <v>41</v>
      </c>
      <c r="B74" s="8" t="s">
        <v>65</v>
      </c>
      <c r="C74" s="7">
        <v>16</v>
      </c>
      <c r="D74" s="7">
        <v>16</v>
      </c>
      <c r="E74" s="7">
        <v>33</v>
      </c>
      <c r="F74" s="7">
        <v>45</v>
      </c>
      <c r="G74" s="49">
        <f t="shared" si="2"/>
        <v>110</v>
      </c>
      <c r="H74" s="25" t="s">
        <v>11</v>
      </c>
      <c r="I74" s="36"/>
      <c r="J74" s="39">
        <f t="shared" si="4"/>
        <v>0</v>
      </c>
      <c r="K74" s="12">
        <f t="shared" si="5"/>
        <v>0</v>
      </c>
    </row>
    <row r="75" spans="1:11" ht="14.4" x14ac:dyDescent="0.25">
      <c r="A75" s="4">
        <v>42</v>
      </c>
      <c r="B75" s="8" t="s">
        <v>66</v>
      </c>
      <c r="C75" s="7">
        <v>1</v>
      </c>
      <c r="D75" s="7">
        <v>1</v>
      </c>
      <c r="E75" s="7">
        <v>1</v>
      </c>
      <c r="F75" s="7">
        <v>1</v>
      </c>
      <c r="G75" s="49">
        <f t="shared" si="2"/>
        <v>4</v>
      </c>
      <c r="H75" s="25" t="s">
        <v>11</v>
      </c>
      <c r="I75" s="36"/>
      <c r="J75" s="39">
        <f t="shared" si="4"/>
        <v>0</v>
      </c>
      <c r="K75" s="12">
        <f t="shared" si="5"/>
        <v>0</v>
      </c>
    </row>
    <row r="76" spans="1:11" ht="14.4" x14ac:dyDescent="0.25">
      <c r="A76" s="4">
        <v>43</v>
      </c>
      <c r="B76" s="8" t="s">
        <v>67</v>
      </c>
      <c r="C76" s="7">
        <v>1</v>
      </c>
      <c r="D76" s="7">
        <v>1</v>
      </c>
      <c r="E76" s="7">
        <v>1</v>
      </c>
      <c r="F76" s="7">
        <v>1</v>
      </c>
      <c r="G76" s="49">
        <f t="shared" si="2"/>
        <v>4</v>
      </c>
      <c r="H76" s="25" t="s">
        <v>11</v>
      </c>
      <c r="I76" s="36"/>
      <c r="J76" s="39">
        <f t="shared" si="4"/>
        <v>0</v>
      </c>
      <c r="K76" s="12">
        <f t="shared" si="5"/>
        <v>0</v>
      </c>
    </row>
    <row r="77" spans="1:11" x14ac:dyDescent="0.25">
      <c r="A77" s="4">
        <v>44</v>
      </c>
      <c r="B77" s="8" t="s">
        <v>68</v>
      </c>
      <c r="C77" s="7">
        <v>1</v>
      </c>
      <c r="D77" s="7">
        <v>1</v>
      </c>
      <c r="E77" s="7">
        <v>1</v>
      </c>
      <c r="F77" s="7">
        <v>2</v>
      </c>
      <c r="G77" s="49">
        <f t="shared" si="2"/>
        <v>5</v>
      </c>
      <c r="H77" s="7" t="s">
        <v>5</v>
      </c>
      <c r="I77" s="35"/>
      <c r="J77" s="39">
        <f t="shared" si="4"/>
        <v>0</v>
      </c>
      <c r="K77" s="12">
        <f t="shared" si="5"/>
        <v>0</v>
      </c>
    </row>
    <row r="78" spans="1:11" x14ac:dyDescent="0.25">
      <c r="A78" s="4">
        <v>45</v>
      </c>
      <c r="B78" s="8" t="s">
        <v>69</v>
      </c>
      <c r="C78" s="7">
        <v>1</v>
      </c>
      <c r="D78" s="7">
        <v>1</v>
      </c>
      <c r="E78" s="7">
        <v>1</v>
      </c>
      <c r="F78" s="7">
        <v>1</v>
      </c>
      <c r="G78" s="49">
        <f t="shared" si="2"/>
        <v>4</v>
      </c>
      <c r="H78" s="7" t="s">
        <v>5</v>
      </c>
      <c r="I78" s="35"/>
      <c r="J78" s="39">
        <f t="shared" si="4"/>
        <v>0</v>
      </c>
      <c r="K78" s="12">
        <f t="shared" si="5"/>
        <v>0</v>
      </c>
    </row>
    <row r="79" spans="1:11" x14ac:dyDescent="0.25">
      <c r="A79" s="4">
        <v>46</v>
      </c>
      <c r="B79" s="8" t="s">
        <v>93</v>
      </c>
      <c r="C79" s="7">
        <v>2</v>
      </c>
      <c r="D79" s="7">
        <v>2</v>
      </c>
      <c r="E79" s="7">
        <v>4</v>
      </c>
      <c r="F79" s="7">
        <v>5</v>
      </c>
      <c r="G79" s="49">
        <f t="shared" si="2"/>
        <v>13</v>
      </c>
      <c r="H79" s="7" t="s">
        <v>5</v>
      </c>
      <c r="I79" s="35"/>
      <c r="J79" s="39">
        <f t="shared" si="4"/>
        <v>0</v>
      </c>
      <c r="K79" s="12">
        <f t="shared" si="5"/>
        <v>0</v>
      </c>
    </row>
    <row r="80" spans="1:11" x14ac:dyDescent="0.25">
      <c r="A80" s="4">
        <v>47</v>
      </c>
      <c r="B80" s="8" t="s">
        <v>83</v>
      </c>
      <c r="C80" s="7">
        <v>15</v>
      </c>
      <c r="D80" s="7">
        <v>15</v>
      </c>
      <c r="E80" s="7">
        <v>30</v>
      </c>
      <c r="F80" s="7">
        <v>40</v>
      </c>
      <c r="G80" s="49">
        <f t="shared" si="2"/>
        <v>100</v>
      </c>
      <c r="H80" s="7" t="s">
        <v>11</v>
      </c>
      <c r="I80" s="35"/>
      <c r="J80" s="39">
        <f t="shared" si="4"/>
        <v>0</v>
      </c>
      <c r="K80" s="12">
        <f t="shared" si="5"/>
        <v>0</v>
      </c>
    </row>
    <row r="81" spans="1:11" ht="19.8" customHeight="1" x14ac:dyDescent="0.25">
      <c r="C81" s="6"/>
      <c r="E81" s="11"/>
      <c r="F81" s="11"/>
      <c r="G81" s="6"/>
      <c r="K81" s="24">
        <f>SUM(K34:K80)</f>
        <v>0</v>
      </c>
    </row>
    <row r="82" spans="1:11" x14ac:dyDescent="0.25">
      <c r="G82" s="30"/>
    </row>
    <row r="83" spans="1:11" ht="57" customHeight="1" x14ac:dyDescent="0.25">
      <c r="A83" s="58" t="s">
        <v>2</v>
      </c>
      <c r="B83" s="59"/>
      <c r="C83" s="59"/>
      <c r="D83" s="59"/>
      <c r="E83" s="19"/>
      <c r="F83" s="19"/>
      <c r="G83" s="31">
        <f>F19+F29+K81</f>
        <v>0</v>
      </c>
    </row>
    <row r="84" spans="1:11" ht="23.25" customHeight="1" x14ac:dyDescent="0.3">
      <c r="A84" s="18" t="s">
        <v>49</v>
      </c>
      <c r="B84" s="15"/>
      <c r="C84" s="15"/>
      <c r="D84" s="16"/>
      <c r="E84" s="17"/>
      <c r="F84" s="17"/>
      <c r="G84" s="32"/>
    </row>
    <row r="85" spans="1:11" x14ac:dyDescent="0.25">
      <c r="A85" s="14" t="s">
        <v>48</v>
      </c>
      <c r="B85" s="14"/>
    </row>
    <row r="86" spans="1:11" ht="13.8" x14ac:dyDescent="0.25">
      <c r="A86" s="42" t="s">
        <v>95</v>
      </c>
      <c r="B86" s="14"/>
      <c r="C86" s="14"/>
      <c r="D86" s="43"/>
      <c r="E86" s="44"/>
      <c r="F86" s="44"/>
      <c r="G86" s="45"/>
      <c r="H86" s="43"/>
      <c r="I86" s="43"/>
      <c r="J86" s="14"/>
      <c r="K86" s="14"/>
    </row>
    <row r="87" spans="1:11" ht="14.4" customHeight="1" x14ac:dyDescent="0.25">
      <c r="A87" s="61" t="s">
        <v>82</v>
      </c>
      <c r="B87" s="62"/>
      <c r="C87" s="62"/>
      <c r="D87" s="62"/>
      <c r="E87" s="62"/>
      <c r="F87" s="62"/>
      <c r="G87" s="62"/>
      <c r="H87" s="62"/>
      <c r="I87" s="62"/>
      <c r="J87" s="62"/>
      <c r="K87" s="63"/>
    </row>
    <row r="88" spans="1:11" x14ac:dyDescent="0.25">
      <c r="A88" s="64"/>
      <c r="B88" s="65"/>
      <c r="C88" s="65"/>
      <c r="D88" s="65"/>
      <c r="E88" s="65"/>
      <c r="F88" s="65"/>
      <c r="G88" s="65"/>
      <c r="H88" s="65"/>
      <c r="I88" s="65"/>
      <c r="J88" s="65"/>
      <c r="K88" s="66"/>
    </row>
    <row r="89" spans="1:11" x14ac:dyDescent="0.25">
      <c r="A89" s="64"/>
      <c r="B89" s="65"/>
      <c r="C89" s="65"/>
      <c r="D89" s="65"/>
      <c r="E89" s="65"/>
      <c r="F89" s="65"/>
      <c r="G89" s="65"/>
      <c r="H89" s="65"/>
      <c r="I89" s="65"/>
      <c r="J89" s="65"/>
      <c r="K89" s="66"/>
    </row>
    <row r="90" spans="1:11" x14ac:dyDescent="0.25">
      <c r="A90" s="64"/>
      <c r="B90" s="65"/>
      <c r="C90" s="65"/>
      <c r="D90" s="65"/>
      <c r="E90" s="65"/>
      <c r="F90" s="65"/>
      <c r="G90" s="65"/>
      <c r="H90" s="65"/>
      <c r="I90" s="65"/>
      <c r="J90" s="65"/>
      <c r="K90" s="66"/>
    </row>
    <row r="91" spans="1:11" x14ac:dyDescent="0.25">
      <c r="A91" s="64"/>
      <c r="B91" s="65"/>
      <c r="C91" s="65"/>
      <c r="D91" s="65"/>
      <c r="E91" s="65"/>
      <c r="F91" s="65"/>
      <c r="G91" s="65"/>
      <c r="H91" s="65"/>
      <c r="I91" s="65"/>
      <c r="J91" s="65"/>
      <c r="K91" s="66"/>
    </row>
    <row r="92" spans="1:11" x14ac:dyDescent="0.25">
      <c r="A92" s="64"/>
      <c r="B92" s="65"/>
      <c r="C92" s="65"/>
      <c r="D92" s="65"/>
      <c r="E92" s="65"/>
      <c r="F92" s="65"/>
      <c r="G92" s="65"/>
      <c r="H92" s="65"/>
      <c r="I92" s="65"/>
      <c r="J92" s="65"/>
      <c r="K92" s="66"/>
    </row>
    <row r="93" spans="1:11" x14ac:dyDescent="0.25">
      <c r="A93" s="64"/>
      <c r="B93" s="65"/>
      <c r="C93" s="65"/>
      <c r="D93" s="65"/>
      <c r="E93" s="65"/>
      <c r="F93" s="65"/>
      <c r="G93" s="65"/>
      <c r="H93" s="65"/>
      <c r="I93" s="65"/>
      <c r="J93" s="65"/>
      <c r="K93" s="66"/>
    </row>
    <row r="94" spans="1:11" x14ac:dyDescent="0.25">
      <c r="A94" s="64"/>
      <c r="B94" s="65"/>
      <c r="C94" s="65"/>
      <c r="D94" s="65"/>
      <c r="E94" s="65"/>
      <c r="F94" s="65"/>
      <c r="G94" s="65"/>
      <c r="H94" s="65"/>
      <c r="I94" s="65"/>
      <c r="J94" s="65"/>
      <c r="K94" s="66"/>
    </row>
    <row r="95" spans="1:11" x14ac:dyDescent="0.25">
      <c r="A95" s="64"/>
      <c r="B95" s="65"/>
      <c r="C95" s="65"/>
      <c r="D95" s="65"/>
      <c r="E95" s="65"/>
      <c r="F95" s="65"/>
      <c r="G95" s="65"/>
      <c r="H95" s="65"/>
      <c r="I95" s="65"/>
      <c r="J95" s="65"/>
      <c r="K95" s="66"/>
    </row>
    <row r="96" spans="1:11" x14ac:dyDescent="0.25">
      <c r="A96" s="67"/>
      <c r="B96" s="68"/>
      <c r="C96" s="68"/>
      <c r="D96" s="68"/>
      <c r="E96" s="68"/>
      <c r="F96" s="68"/>
      <c r="G96" s="68"/>
      <c r="H96" s="68"/>
      <c r="I96" s="68"/>
      <c r="J96" s="68"/>
      <c r="K96" s="69"/>
    </row>
  </sheetData>
  <mergeCells count="4">
    <mergeCell ref="A2:F2"/>
    <mergeCell ref="A83:D83"/>
    <mergeCell ref="A1:G1"/>
    <mergeCell ref="A87:K96"/>
  </mergeCells>
  <pageMargins left="0.7" right="0.7" top="0.75" bottom="0.75" header="0.3" footer="0.3"/>
  <pageSetup paperSize="9" scale="53" orientation="portrait" r:id="rId1"/>
  <headerFooter>
    <oddHeader>&amp;C&amp;"Calibri"&amp;12&amp;K27A03BGenel&amp;1#</oddHead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2</vt:i4>
      </vt:variant>
      <vt:variant>
        <vt:lpstr>Adlandırılmış Aralıklar</vt:lpstr>
      </vt:variant>
      <vt:variant>
        <vt:i4>2</vt:i4>
      </vt:variant>
    </vt:vector>
  </HeadingPairs>
  <TitlesOfParts>
    <vt:vector size="4" baseType="lpstr">
      <vt:lpstr>GENEL İCMAL - 60 gün vade</vt:lpstr>
      <vt:lpstr>BİRİM FİYAT CETVELİ-60 gün vade</vt:lpstr>
      <vt:lpstr>'BİRİM FİYAT CETVELİ-60 gün vade'!Yazdırma_Alanı</vt:lpstr>
      <vt:lpstr>'GENEL İCMAL - 60 gün vade'!Yazdırma_Alanı</vt:lpstr>
    </vt:vector>
  </TitlesOfParts>
  <Company>Hewlett-Packard Company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Erman Gürbüz</dc:creator>
  <cp:lastModifiedBy>Ali Meral</cp:lastModifiedBy>
  <cp:lastPrinted>2022-03-11T10:12:43Z</cp:lastPrinted>
  <dcterms:created xsi:type="dcterms:W3CDTF">2016-04-15T11:54:56Z</dcterms:created>
  <dcterms:modified xsi:type="dcterms:W3CDTF">2024-05-21T11:30:03Z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f1eabcb5-00e4-403a-8705-489822179bfa_Enabled">
    <vt:lpwstr>true</vt:lpwstr>
  </property>
  <property fmtid="{D5CDD505-2E9C-101B-9397-08002B2CF9AE}" pid="3" name="MSIP_Label_f1eabcb5-00e4-403a-8705-489822179bfa_SetDate">
    <vt:lpwstr>2023-04-05T05:59:22Z</vt:lpwstr>
  </property>
  <property fmtid="{D5CDD505-2E9C-101B-9397-08002B2CF9AE}" pid="4" name="MSIP_Label_f1eabcb5-00e4-403a-8705-489822179bfa_Method">
    <vt:lpwstr>Privileged</vt:lpwstr>
  </property>
  <property fmtid="{D5CDD505-2E9C-101B-9397-08002B2CF9AE}" pid="5" name="MSIP_Label_f1eabcb5-00e4-403a-8705-489822179bfa_Name">
    <vt:lpwstr>Genel</vt:lpwstr>
  </property>
  <property fmtid="{D5CDD505-2E9C-101B-9397-08002B2CF9AE}" pid="6" name="MSIP_Label_f1eabcb5-00e4-403a-8705-489822179bfa_SiteId">
    <vt:lpwstr>a847a8ee-5a77-45b9-8ed6-8341eb0d0c7d</vt:lpwstr>
  </property>
  <property fmtid="{D5CDD505-2E9C-101B-9397-08002B2CF9AE}" pid="7" name="MSIP_Label_f1eabcb5-00e4-403a-8705-489822179bfa_ActionId">
    <vt:lpwstr>32b753fd-b54b-4286-82ef-ca3ac484f043</vt:lpwstr>
  </property>
  <property fmtid="{D5CDD505-2E9C-101B-9397-08002B2CF9AE}" pid="8" name="MSIP_Label_f1eabcb5-00e4-403a-8705-489822179bfa_ContentBits">
    <vt:lpwstr>1</vt:lpwstr>
  </property>
</Properties>
</file>