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930E70F-24CA-4C81-8735-FD3BFFA70FF3}" xr6:coauthVersionLast="47" xr6:coauthVersionMax="47" xr10:uidLastSave="{00000000-0000-0000-0000-000000000000}"/>
  <bookViews>
    <workbookView xWindow="-108" yWindow="-108" windowWidth="23256" windowHeight="12456" tabRatio="727" xr2:uid="{00000000-000D-0000-FFFF-FFFF00000000}"/>
  </bookViews>
  <sheets>
    <sheet name="İCMAL" sheetId="15" r:id="rId1"/>
    <sheet name="KOCAELİ (GRUP-1)" sheetId="7" r:id="rId2"/>
    <sheet name="BOLU (GRUP-2) " sheetId="8" r:id="rId3"/>
  </sheets>
  <externalReferences>
    <externalReference r:id="rId4"/>
    <externalReference r:id="rId5"/>
    <externalReference r:id="rId6"/>
  </externalReferences>
  <definedNames>
    <definedName name="__123Graph_ARISK" hidden="1">#REF!</definedName>
    <definedName name="__123Graph_B" hidden="1">#REF!</definedName>
    <definedName name="__123Graph_BRISK" hidden="1">#REF!</definedName>
    <definedName name="__123Graph_D" hidden="1">#REF!</definedName>
    <definedName name="__123Graph_F" hidden="1">#REF!</definedName>
    <definedName name="__123Graph_X" hidden="1">#REF!</definedName>
    <definedName name="__qCarsaf__">'[1]EK İŞ'!#REF!</definedName>
    <definedName name="__qCarsafBM__">'[1]EK İŞ'!#REF!</definedName>
    <definedName name="__YM__">'[2]KEŞİF-METRAJ LİSTESİ'!#REF!</definedName>
    <definedName name="__YMBM__">'[2]KEŞİF-METRAJ LİSTESİ'!#REF!</definedName>
    <definedName name="__YMNAK__">'[2]KEŞİF-METRAJ LİSTESİ'!#REF!</definedName>
    <definedName name="_CF2" hidden="1">{#N/A,#N/A,FALSE,"Aging Summary";#N/A,#N/A,FALSE,"Ratio Analysis";#N/A,#N/A,FALSE,"Test 120 Day Accts";#N/A,#N/A,FALSE,"Tickmarks"}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hidden="1">#REF!</definedName>
    <definedName name="_xlnm._FilterDatabase" localSheetId="2" hidden="1">'BOLU (GRUP-2) '!$B$2:$K$15</definedName>
    <definedName name="_xlnm._FilterDatabase" localSheetId="1" hidden="1">'KOCAELİ (GRUP-1)'!$B$2:$K$14</definedName>
    <definedName name="aaa" hidden="1">Main.SAPF4Help()</definedName>
    <definedName name="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nscount" hidden="1">10</definedName>
    <definedName name="AS2DocOpenMode" hidden="1">"AS2DocumentEdit"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CIQWBGuid" hidden="1">"Project Hitit_BEV_final4.xlsm"</definedName>
    <definedName name="Code" hidden="1">#REF!</definedName>
    <definedName name="COMP" hidden="1">Main.SAPF4Help()</definedName>
    <definedName name="cost" hidden="1">Main.SAPF4Help()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CBDFHF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e" hidden="1">{#N/A,#N/A,TRUE,"Sales Comparison";#N/A,#N/A,TRUE,"Cum. Summary FFR";#N/A,#N/A,TRUE,"Monthly Summary FFR";#N/A,#N/A,TRUE,"Cum. Summary TL";#N/A,#N/A,TRUE,"Monthly Summary TL"}</definedName>
    <definedName name="Discount" hidden="1">#REF!</definedName>
    <definedName name="display_area_2" hidden="1">#REF!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xactAddinConnection" hidden="1">"185"</definedName>
    <definedName name="ExactAddinConnection.120" hidden="1">"EMT-DB-SRV;725;mante;1"</definedName>
    <definedName name="ExactAddinConnection.185" hidden="1">"AMSAPP57;185;MHE1AMS;0"</definedName>
    <definedName name="ExactAddinConnection.424" hidden="1">"AMSAPP57;424;MHE1AMS;1"</definedName>
    <definedName name="ExactAddinConnection.720" hidden="1">"emt-db-srv;720;mante;1"</definedName>
    <definedName name="ExactAddinConnection.722" hidden="1">"EMT-DB-SRV;722;mante;1"</definedName>
    <definedName name="ExactAddinConnection.723" hidden="1">"emt-db-srv;723;mante;1"</definedName>
    <definedName name="ExactAddinConnection.725" hidden="1">"EMT-DB-SRV;725;mante;1"</definedName>
    <definedName name="ExactAddinConnection.726" hidden="1">"EMT-DB-SRV;726;mante;1"</definedName>
    <definedName name="ExactAddinConnection.727" hidden="1">"EMT-DB-SRV;720;mante;1"</definedName>
    <definedName name="ExactAddinConnection.728" hidden="1">"EMT-DB-SRV;727;mante;1"</definedName>
    <definedName name="ExactAddinReports" hidden="1">1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erçek">(GerçekDönem*(#REF!&gt;0))*PlanlananDönem</definedName>
    <definedName name="GerçekDönem">#REF!=MEDIAN(#REF!,#REF!,#REF!+#REF!-1)</definedName>
    <definedName name="GerçekÖtesinde">GerçekDönem*(#REF!&gt;0)</definedName>
    <definedName name="HiddenRows" hidden="1">#REF!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NDEXX" hidden="1">Main.SAPF4Help()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42195.7082175926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39107.6910185185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şçilik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KH" hidden="1">Main.SAPF4Help()</definedName>
    <definedName name="limcount" hidden="1">2</definedName>
    <definedName name="MarSec12.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ovement2" hidden="1">Main.SAPF4Help()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hidden="1">#REF!</definedName>
    <definedName name="period_selected">#REF!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an">PlanlananDönem*(#REF!&gt;0)</definedName>
    <definedName name="PlanlananDönem">#REF!=MEDIAN(#REF!,#REF!,#REF!+#REF!-1)</definedName>
    <definedName name="ppp" hidden="1">Main.SAPF4Help()</definedName>
    <definedName name="ProdForm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hidden="1">#REF!</definedName>
    <definedName name="rew" hidden="1">{#N/A,#N/A,FALSE,"Aging Summary";#N/A,#N/A,FALSE,"Ratio Analysis";#N/A,#N/A,FALSE,"Test 120 Day Accts";#N/A,#N/A,FALSE,"Tickmarks"}</definedName>
    <definedName name="rr" hidden="1">#REF!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PFuncF4Help" hidden="1">Main.SAPF4Help()</definedName>
    <definedName name="SAPFuncF4Help1" hidden="1">Main.SAPF4Help()</definedName>
    <definedName name="S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encount" hidden="1">2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yp" hidden="1">3</definedName>
    <definedName name="solver_val" hidden="1">22000000000</definedName>
    <definedName name="SpecialPrice" hidden="1">#REF!</definedName>
    <definedName name="ss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SSS" hidden="1">{#N/A,#N/A,FALSE,"ihz. icmal";#N/A,#N/A,FALSE,"avans";#N/A,#N/A,FALSE,"mal_FF_icm";#N/A,#N/A,FALSE,"fat_ihz";#N/A,#N/A,FALSE,"söz_fiy_fark";#N/A,#N/A,FALSE,"kap2"}</definedName>
    <definedName name="SSSSSSSS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mamlanmaYüzdesi">TamamlanmaYüzdesiÖtesinde*PlanlananDönem</definedName>
    <definedName name="TamamlanmaYüzdesiÖtesinde">(#REF!=MEDIAN(#REF!,#REF!,#REF!+#REF!)*(#REF!&gt;0))*((#REF!&lt;(INT(#REF!+#REF!*#REF!)))+(#REF!=#REF!))*(#REF!&gt;0)</definedName>
    <definedName name="tbl_ProdInfo" hidden="1">#REF!</definedName>
    <definedName name="TextRefCopyRangeCount" hidden="1">4</definedName>
    <definedName name="TitleRegion..BO60">#REF!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._.and._.Trend._.Analysis.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X" hidden="1">{#N/A,#N/A,FALSE,"Aging Summary";#N/A,#N/A,FALSE,"Ratio Analysis";#N/A,#N/A,FALSE,"Test 120 Day Accts";#N/A,#N/A,FALSE,"Tickmarks"}</definedName>
    <definedName name="XREF_COLUMN_1" hidden="1">'[3]Ingreso Diferido'!#REF!</definedName>
    <definedName name="XREF_COLUMN_2" hidden="1">'[3]Ingreso Diferido'!#REF!</definedName>
    <definedName name="XREF_COLUMN_3" hidden="1">'[3]Ingreso Diferido'!#REF!</definedName>
    <definedName name="XREF_COLUMN_4" hidden="1">#REF!</definedName>
    <definedName name="XREF_COLUMN_5" hidden="1">'[3]Ingreso Diferido'!#REF!</definedName>
    <definedName name="XREF_COLUMN_6" hidden="1">'[3]Ingreso Diferido'!#REF!</definedName>
    <definedName name="XREF_COLUMN_7" hidden="1">#REF!</definedName>
    <definedName name="XREF_COLUMN_9" hidden="1">#REF!</definedName>
    <definedName name="XRefActiveRow" hidden="1">#REF!</definedName>
    <definedName name="XRefColumnsCount" hidden="1">4</definedName>
    <definedName name="XRefCopy1Row" hidden="1">#REF!</definedName>
    <definedName name="XRefCopy2Row" hidden="1">#REF!</definedName>
    <definedName name="XRefCopyRangeCount" hidden="1">3</definedName>
    <definedName name="XRefPaste13" hidden="1">#REF!</definedName>
    <definedName name="XRefPaste4Row" hidden="1">#REF!</definedName>
    <definedName name="XRefPaste5Row" hidden="1">#REF!</definedName>
    <definedName name="XRefPaste6Row" hidden="1">#REF!</definedName>
    <definedName name="XRefPaste7" hidden="1">#REF!</definedName>
    <definedName name="XRefPaste8Row" hidden="1">#REF!</definedName>
    <definedName name="XRefPasteRangeCount" hidden="1">4</definedName>
    <definedName name="XX" hidden="1">{#N/A,#N/A,FALSE,"Aging Summary";#N/A,#N/A,FALSE,"Ratio Analysis";#N/A,#N/A,FALSE,"Test 120 Day Accts";#N/A,#N/A,FALSE,"Tickmarks"}</definedName>
    <definedName name="_xlnm.Print_Area" localSheetId="2">'BOLU (GRUP-2) '!$B$1:$K$19</definedName>
    <definedName name="_xlnm.Print_Area" localSheetId="0">İCMAL!$A$1:$E$18</definedName>
    <definedName name="_xlnm.Print_Area" localSheetId="1">'KOCAELİ (GRUP-1)'!$B$1:$K$18</definedName>
    <definedName name="_xlnm.Print_Titles" localSheetId="2">'BOLU (GRUP-2) '!$1:$3</definedName>
    <definedName name="_xlnm.Print_Titles" localSheetId="1">'KOCAELİ (GRUP-1)'!$1:$3</definedName>
    <definedName name="yeni2" hidden="1">{#N/A,#N/A,FALSE,"Aging Summary";#N/A,#N/A,FALSE,"Ratio Analysis";#N/A,#N/A,FALSE,"Test 120 Day Accts";#N/A,#N/A,FALSE,"Tickmarks"}</definedName>
    <definedName name="zilal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7" l="1"/>
  <c r="K13" i="8"/>
  <c r="K4" i="7" l="1"/>
  <c r="K6" i="7"/>
  <c r="K7" i="7"/>
  <c r="K8" i="7"/>
  <c r="K9" i="7"/>
  <c r="K10" i="7"/>
  <c r="K11" i="7"/>
  <c r="K12" i="7"/>
  <c r="K5" i="8" l="1"/>
  <c r="K6" i="8"/>
  <c r="K7" i="8"/>
  <c r="K8" i="8"/>
  <c r="K9" i="8"/>
  <c r="K10" i="8"/>
  <c r="K11" i="8"/>
  <c r="K12" i="8"/>
  <c r="K4" i="8"/>
  <c r="A4" i="8" l="1"/>
  <c r="A5" i="8"/>
  <c r="A6" i="8"/>
  <c r="A7" i="8"/>
  <c r="A8" i="8"/>
  <c r="A9" i="8"/>
  <c r="A10" i="8"/>
  <c r="A11" i="8"/>
  <c r="A12" i="8"/>
  <c r="A4" i="7"/>
  <c r="A5" i="7"/>
  <c r="A6" i="7"/>
  <c r="A7" i="7"/>
  <c r="A8" i="7"/>
  <c r="A9" i="7"/>
  <c r="A10" i="7"/>
  <c r="A11" i="7"/>
  <c r="A12" i="7"/>
  <c r="K13" i="7" l="1"/>
  <c r="D5" i="15" s="1"/>
  <c r="K14" i="8" l="1"/>
  <c r="D6" i="15" s="1"/>
  <c r="D7" i="15" s="1"/>
</calcChain>
</file>

<file path=xl/sharedStrings.xml><?xml version="1.0" encoding="utf-8"?>
<sst xmlns="http://schemas.openxmlformats.org/spreadsheetml/2006/main" count="155" uniqueCount="81">
  <si>
    <t>Sıra No</t>
  </si>
  <si>
    <t>Poz Numarası</t>
  </si>
  <si>
    <t>Tanımı</t>
  </si>
  <si>
    <t>Birimi</t>
  </si>
  <si>
    <t>Y.15.001/2B</t>
  </si>
  <si>
    <t>Y.17.136</t>
  </si>
  <si>
    <t>OCAK TAŞI İLE BLOKAJ YAPILMASI</t>
  </si>
  <si>
    <t>Y.16.050/05</t>
  </si>
  <si>
    <t>Y.21.001/02</t>
  </si>
  <si>
    <t>Y.23.014</t>
  </si>
  <si>
    <t>BETON SANTRALİNDE ÜRETİLEN VEYA SATIN ALINAN VE BETON POMPASIYLA BASILAN C25/C30 BASINÇ DAYANIM SINIFINDA BETON DÖKÜLMESİ (BETON NAKLİ DAHİL)</t>
  </si>
  <si>
    <t>AHŞAPTAN DÜZ YÜZEYLİ BETON VE BETONARME KALIBI YAPILMASI</t>
  </si>
  <si>
    <t>Ø8-Ø12 MM NERVÜRLÜ DEMİRİN BETON ÇELİK ÇUBUĞU,ÇUBUKLARIN KESİLMESİ, BÜKÜLMESİ YERİNE KONULMASI</t>
  </si>
  <si>
    <t>TON</t>
  </si>
  <si>
    <t>Y.25.002/02</t>
  </si>
  <si>
    <t>DEMİR YÜZEYLERİN İKİ KAT ANTİPAS, İKİ KAT SENTETİK BOYA YAPILMASI</t>
  </si>
  <si>
    <t>KG</t>
  </si>
  <si>
    <t>M2</t>
  </si>
  <si>
    <t>M</t>
  </si>
  <si>
    <t>M3</t>
  </si>
  <si>
    <t>SAC YAĞMUR OLUĞU YAPILMASI</t>
  </si>
  <si>
    <t>SAC YAĞMUR İNİŞİ YAPILMASI</t>
  </si>
  <si>
    <t>PANEL ÇİT TEMİNİ VE MONTAJI</t>
  </si>
  <si>
    <t>SAHA BETONU ATILMASI</t>
  </si>
  <si>
    <t>ÖZEL 12</t>
  </si>
  <si>
    <t>ÖZEL 13</t>
  </si>
  <si>
    <t>Özel 25</t>
  </si>
  <si>
    <t>Özel 26</t>
  </si>
  <si>
    <t>İmalat Grubu</t>
  </si>
  <si>
    <t>KIRIM SÖKÜM KAZI DOLGU İŞLERİ</t>
  </si>
  <si>
    <t>BETON İŞLERİ</t>
  </si>
  <si>
    <t>TENEKECİLİK İŞLERİ</t>
  </si>
  <si>
    <t>BOYA BADANA İŞLERİ</t>
  </si>
  <si>
    <t>DEMİR -DOĞRAMA İŞLERİ</t>
  </si>
  <si>
    <t>ÇATI KAPLAMA İŞLERİ</t>
  </si>
  <si>
    <t>KORKULUK ÇİT İŞLERİ</t>
  </si>
  <si>
    <t>Y.23.176</t>
  </si>
  <si>
    <t>LAMA VE PROFİL DEMİRLERDEN ÇEŞİTLİ DEMİR İŞLERİ YAPILMASI VE YERİNE KONULMASI</t>
  </si>
  <si>
    <t>ÖZEL 40</t>
  </si>
  <si>
    <t>BOYALI 0,50 MM GALVANİZ OLUKLU TRAPEZ SAC İLE ÇATI KAPLAMASI YAPILMSI</t>
  </si>
  <si>
    <t>Grup</t>
  </si>
  <si>
    <t>İnşaat</t>
  </si>
  <si>
    <t>FORMÜL</t>
  </si>
  <si>
    <t>FORMLÜ</t>
  </si>
  <si>
    <t>İŞ KONUSU</t>
  </si>
  <si>
    <t>GENEL TOPLAM</t>
  </si>
  <si>
    <t>KOCAELİ TOPLAM  TUTAR (TL)</t>
  </si>
  <si>
    <t>BOLU TOPLAM  TUTAR (TL)</t>
  </si>
  <si>
    <t>A15</t>
  </si>
  <si>
    <t>A16</t>
  </si>
  <si>
    <t>A23</t>
  </si>
  <si>
    <t>A24</t>
  </si>
  <si>
    <t>A28</t>
  </si>
  <si>
    <t>A29</t>
  </si>
  <si>
    <t>A31</t>
  </si>
  <si>
    <t>A36</t>
  </si>
  <si>
    <t>A63</t>
  </si>
  <si>
    <t>A64</t>
  </si>
  <si>
    <t>A91</t>
  </si>
  <si>
    <t>A101</t>
  </si>
  <si>
    <t xml:space="preserve"> MİKTAR</t>
  </si>
  <si>
    <t>TUTAR</t>
  </si>
  <si>
    <t>BOLU ANA DEPO</t>
  </si>
  <si>
    <t>KOCAELİ ANA DEPO</t>
  </si>
  <si>
    <t xml:space="preserve">MAKİNE İLE HER DERİNLİK VE HER GENİŞLİKTE YUMUŞAK VE SERT TOPRAK KAZILMASI </t>
  </si>
  <si>
    <t>ÖZEL</t>
  </si>
  <si>
    <t>Mevcut panel çitlerin demontjaı ve montajı</t>
  </si>
  <si>
    <t>m</t>
  </si>
  <si>
    <t>LAMA VE PROFİL DEMİRLERDEN ÇEŞİTLİ DEMİR İŞLERİ YAPILMASI VE YERİNE KONULMASI(SUNDURMA KARKASI VE ÇİT KAPI KARKASI İMALATLARI)</t>
  </si>
  <si>
    <t>ANA DEPO TADİLATLARI İCMAL</t>
  </si>
  <si>
    <t>GRUP NO</t>
  </si>
  <si>
    <t>KOCAELİ ANA DEPO (GRUP 1)</t>
  </si>
  <si>
    <t>BOLU ANA DEPO (GRUP 2)</t>
  </si>
  <si>
    <t>*Sadece sarı ile işaretli kısımları doldurunuz.</t>
  </si>
  <si>
    <t>*Birim Fiyatlar KDV hariç verilecektir.</t>
  </si>
  <si>
    <t>BİRİM FİYAT
(KDV Hariç)</t>
  </si>
  <si>
    <t>*Miktarlar kendi içerisinde değişkenlik gösterebilir.</t>
  </si>
  <si>
    <t>FİRMA ADI  :</t>
  </si>
  <si>
    <t>KAŞE/İMZA :</t>
  </si>
  <si>
    <t>TARİH          :</t>
  </si>
  <si>
    <r>
      <t xml:space="preserve">Tekliflerin geçerlilik süresi  </t>
    </r>
    <r>
      <rPr>
        <b/>
        <sz val="12"/>
        <color theme="1"/>
        <rFont val="Calibri"/>
        <family val="2"/>
        <charset val="162"/>
        <scheme val="minor"/>
      </rPr>
      <t xml:space="preserve">60 (atmış) </t>
    </r>
    <r>
      <rPr>
        <sz val="12"/>
        <color theme="1"/>
        <rFont val="Calibri"/>
        <family val="2"/>
        <charset val="162"/>
        <scheme val="minor"/>
      </rPr>
      <t xml:space="preserve"> </t>
    </r>
    <r>
      <rPr>
        <b/>
        <sz val="12"/>
        <color theme="1"/>
        <rFont val="Calibri"/>
        <family val="2"/>
        <charset val="162"/>
        <scheme val="minor"/>
      </rPr>
      <t>takvim günüdür.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</si>
</sst>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₺&quot;* #,##0.00_-;\-&quot;₺&quot;* #,##0.00_-;_-&quot;₺&quot;* &quot;-&quot;??_-;_-@_-"/>
    <numFmt numFmtId="164" formatCode="[$-41F]General"/>
    <numFmt numFmtId="165" formatCode="#,##0.00\ &quot;TL&quot;"/>
    <numFmt numFmtId="166" formatCode="#,##0.00\ &quot;₺&quot;"/>
    <numFmt numFmtId="167" formatCode="#,##0.0000"/>
  </numFmts>
  <fonts count="3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1"/>
      <charset val="162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4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i/>
      <sz val="15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3" fillId="0" borderId="0" applyBorder="0" applyProtection="0"/>
    <xf numFmtId="164" fontId="4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3" fillId="0" borderId="0" applyBorder="0" applyProtection="0"/>
    <xf numFmtId="0" fontId="6" fillId="0" borderId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0" fontId="13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 vertical="center"/>
    </xf>
    <xf numFmtId="0" fontId="17" fillId="0" borderId="0" applyNumberFormat="0" applyFill="0" applyBorder="0" applyProtection="0">
      <alignment vertical="center"/>
    </xf>
    <xf numFmtId="0" fontId="18" fillId="3" borderId="4" applyNumberFormat="0" applyProtection="0">
      <alignment horizontal="left" vertical="center"/>
    </xf>
    <xf numFmtId="1" fontId="19" fillId="3" borderId="4">
      <alignment horizontal="center" vertical="center"/>
    </xf>
    <xf numFmtId="0" fontId="16" fillId="4" borderId="5" applyNumberFormat="0" applyFont="0" applyAlignment="0">
      <alignment horizontal="center"/>
    </xf>
    <xf numFmtId="0" fontId="20" fillId="0" borderId="0" applyNumberFormat="0" applyFill="0" applyBorder="0" applyProtection="0">
      <alignment horizontal="left" vertical="center"/>
    </xf>
    <xf numFmtId="0" fontId="16" fillId="5" borderId="6" applyNumberFormat="0" applyFont="0" applyAlignment="0">
      <alignment horizontal="center"/>
    </xf>
    <xf numFmtId="0" fontId="16" fillId="6" borderId="6" applyNumberFormat="0" applyFont="0" applyAlignment="0">
      <alignment horizontal="center"/>
    </xf>
    <xf numFmtId="0" fontId="16" fillId="7" borderId="6" applyNumberFormat="0" applyFont="0" applyAlignment="0">
      <alignment horizontal="center"/>
    </xf>
    <xf numFmtId="0" fontId="16" fillId="8" borderId="6" applyNumberFormat="0" applyFont="0" applyAlignment="0">
      <alignment horizontal="center"/>
    </xf>
    <xf numFmtId="0" fontId="21" fillId="0" borderId="0" applyFill="0" applyProtection="0">
      <alignment vertical="center"/>
    </xf>
    <xf numFmtId="0" fontId="21" fillId="0" borderId="0" applyFill="0" applyProtection="0">
      <alignment horizontal="center" vertical="center" wrapText="1"/>
    </xf>
    <xf numFmtId="0" fontId="21" fillId="0" borderId="0" applyFill="0" applyProtection="0">
      <alignment horizontal="left"/>
    </xf>
    <xf numFmtId="3" fontId="21" fillId="0" borderId="7" applyFill="0" applyProtection="0">
      <alignment horizontal="center"/>
    </xf>
    <xf numFmtId="0" fontId="22" fillId="0" borderId="0" applyFill="0" applyBorder="0" applyProtection="0">
      <alignment horizontal="left" wrapText="1"/>
    </xf>
    <xf numFmtId="9" fontId="23" fillId="0" borderId="0" applyFill="0" applyBorder="0" applyProtection="0">
      <alignment horizontal="center" vertical="center"/>
    </xf>
    <xf numFmtId="44" fontId="12" fillId="0" borderId="0" applyFont="0" applyFill="0" applyBorder="0" applyAlignment="0" applyProtection="0"/>
  </cellStyleXfs>
  <cellXfs count="65">
    <xf numFmtId="0" fontId="0" fillId="0" borderId="0" xfId="0"/>
    <xf numFmtId="3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left" vertical="center" wrapText="1"/>
    </xf>
    <xf numFmtId="44" fontId="8" fillId="10" borderId="0" xfId="38" applyFont="1" applyFill="1" applyAlignment="1">
      <alignment horizontal="center" vertical="center" wrapText="1"/>
    </xf>
    <xf numFmtId="44" fontId="7" fillId="10" borderId="0" xfId="38" applyFont="1" applyFill="1" applyAlignment="1">
      <alignment horizontal="left" vertical="center" wrapText="1"/>
    </xf>
    <xf numFmtId="0" fontId="8" fillId="10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left" vertical="center"/>
    </xf>
    <xf numFmtId="0" fontId="7" fillId="1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2" fontId="9" fillId="0" borderId="1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26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10" borderId="1" xfId="0" applyFont="1" applyFill="1" applyBorder="1" applyAlignment="1">
      <alignment horizontal="center" vertical="center" wrapText="1"/>
    </xf>
    <xf numFmtId="2" fontId="9" fillId="10" borderId="1" xfId="0" applyNumberFormat="1" applyFont="1" applyFill="1" applyBorder="1" applyAlignment="1">
      <alignment horizontal="center" vertical="center" wrapText="1"/>
    </xf>
    <xf numFmtId="166" fontId="10" fillId="10" borderId="1" xfId="0" applyNumberFormat="1" applyFont="1" applyFill="1" applyBorder="1" applyAlignment="1">
      <alignment horizontal="center" vertical="center" wrapText="1"/>
    </xf>
    <xf numFmtId="44" fontId="7" fillId="10" borderId="0" xfId="38" applyFont="1" applyFill="1" applyAlignment="1">
      <alignment vertical="center"/>
    </xf>
    <xf numFmtId="44" fontId="7" fillId="10" borderId="0" xfId="38" applyFont="1" applyFill="1" applyAlignment="1">
      <alignment vertical="center" wrapText="1"/>
    </xf>
    <xf numFmtId="44" fontId="7" fillId="10" borderId="0" xfId="38" applyFont="1" applyFill="1" applyAlignment="1">
      <alignment horizontal="center" vertical="center" wrapText="1"/>
    </xf>
    <xf numFmtId="166" fontId="26" fillId="10" borderId="1" xfId="38" applyNumberFormat="1" applyFont="1" applyFill="1" applyBorder="1" applyAlignment="1">
      <alignment horizontal="center" vertical="center" wrapText="1"/>
    </xf>
    <xf numFmtId="44" fontId="0" fillId="10" borderId="0" xfId="38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0" fontId="7" fillId="10" borderId="0" xfId="0" applyFont="1" applyFill="1" applyAlignment="1">
      <alignment horizontal="center" vertical="center" wrapText="1"/>
    </xf>
    <xf numFmtId="4" fontId="7" fillId="10" borderId="0" xfId="0" applyNumberFormat="1" applyFont="1" applyFill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4" fontId="10" fillId="9" borderId="3" xfId="0" applyNumberFormat="1" applyFont="1" applyFill="1" applyBorder="1" applyAlignment="1">
      <alignment horizontal="center" vertical="center" wrapText="1"/>
    </xf>
    <xf numFmtId="167" fontId="27" fillId="9" borderId="2" xfId="0" applyNumberFormat="1" applyFont="1" applyFill="1" applyBorder="1" applyAlignment="1">
      <alignment horizontal="center" vertical="center" wrapText="1"/>
    </xf>
    <xf numFmtId="167" fontId="27" fillId="9" borderId="3" xfId="0" applyNumberFormat="1" applyFont="1" applyFill="1" applyBorder="1" applyAlignment="1">
      <alignment horizontal="center" vertical="center" wrapText="1"/>
    </xf>
    <xf numFmtId="44" fontId="8" fillId="10" borderId="1" xfId="38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</cellXfs>
  <cellStyles count="39">
    <cellStyle name="Açıklama Metni 2" xfId="23" xr:uid="{00000000-0005-0000-0000-000000000000}"/>
    <cellStyle name="Ana Başlık 2" xfId="20" xr:uid="{00000000-0005-0000-0000-000001000000}"/>
    <cellStyle name="Başlık 1 2" xfId="21" xr:uid="{00000000-0005-0000-0000-000002000000}"/>
    <cellStyle name="Başlık 2 2" xfId="32" xr:uid="{00000000-0005-0000-0000-000003000000}"/>
    <cellStyle name="Başlık 3 2" xfId="33" xr:uid="{00000000-0005-0000-0000-000004000000}"/>
    <cellStyle name="Başlık 4 2" xfId="34" xr:uid="{00000000-0005-0000-0000-000005000000}"/>
    <cellStyle name="Dönem Değeri" xfId="25" xr:uid="{00000000-0005-0000-0000-000006000000}"/>
    <cellStyle name="Dönem Üstbilgileri" xfId="35" xr:uid="{00000000-0005-0000-0000-000007000000}"/>
    <cellStyle name="Dönem Vurgu Denetimi" xfId="24" xr:uid="{00000000-0005-0000-0000-000008000000}"/>
    <cellStyle name="Etiket" xfId="27" xr:uid="{00000000-0005-0000-0000-000009000000}"/>
    <cellStyle name="Etkinlik" xfId="36" xr:uid="{00000000-0005-0000-0000-00000A000000}"/>
    <cellStyle name="Excel Built-in Normal" xfId="3" xr:uid="{00000000-0005-0000-0000-00000B000000}"/>
    <cellStyle name="Fiili (planın ötesinde) gösterge" xfId="30" xr:uid="{00000000-0005-0000-0000-00000C000000}"/>
    <cellStyle name="Fiili gösterge" xfId="28" xr:uid="{00000000-0005-0000-0000-00000D000000}"/>
    <cellStyle name="Normal" xfId="0" builtinId="0"/>
    <cellStyle name="Normal 10" xfId="9" xr:uid="{00000000-0005-0000-0000-00000F000000}"/>
    <cellStyle name="Normal 11" xfId="1" xr:uid="{00000000-0005-0000-0000-000010000000}"/>
    <cellStyle name="Normal 12" xfId="15" xr:uid="{00000000-0005-0000-0000-000011000000}"/>
    <cellStyle name="Normal 13" xfId="22" xr:uid="{00000000-0005-0000-0000-000012000000}"/>
    <cellStyle name="Normal 2" xfId="2" xr:uid="{00000000-0005-0000-0000-000013000000}"/>
    <cellStyle name="Normal 2 2 2" xfId="14" xr:uid="{00000000-0005-0000-0000-000014000000}"/>
    <cellStyle name="Normal 3" xfId="7" xr:uid="{00000000-0005-0000-0000-000015000000}"/>
    <cellStyle name="Normal 4" xfId="6" xr:uid="{00000000-0005-0000-0000-000016000000}"/>
    <cellStyle name="Normal 4 2" xfId="13" xr:uid="{00000000-0005-0000-0000-000017000000}"/>
    <cellStyle name="Normal 5" xfId="5" xr:uid="{00000000-0005-0000-0000-000018000000}"/>
    <cellStyle name="Normal 5 2" xfId="18" xr:uid="{00000000-0005-0000-0000-000019000000}"/>
    <cellStyle name="Normal 5 3" xfId="17" xr:uid="{00000000-0005-0000-0000-00001A000000}"/>
    <cellStyle name="Normal 6" xfId="4" xr:uid="{00000000-0005-0000-0000-00001B000000}"/>
    <cellStyle name="Normal 7" xfId="8" xr:uid="{00000000-0005-0000-0000-00001C000000}"/>
    <cellStyle name="Normal 7 2" xfId="12" xr:uid="{00000000-0005-0000-0000-00001D000000}"/>
    <cellStyle name="Normal 7 3" xfId="16" xr:uid="{00000000-0005-0000-0000-00001E000000}"/>
    <cellStyle name="Normal 8" xfId="11" xr:uid="{00000000-0005-0000-0000-00001F000000}"/>
    <cellStyle name="Normal 9" xfId="10" xr:uid="{00000000-0005-0000-0000-000020000000}"/>
    <cellStyle name="ParaBirimi" xfId="38" builtinId="4"/>
    <cellStyle name="Percent 3 3" xfId="19" xr:uid="{00000000-0005-0000-0000-000021000000}"/>
    <cellStyle name="Plan göstergesi" xfId="26" xr:uid="{00000000-0005-0000-0000-000022000000}"/>
    <cellStyle name="Tamamlanan yüzde" xfId="29" xr:uid="{00000000-0005-0000-0000-000023000000}"/>
    <cellStyle name="tamamlanma oranı (planın ötesinde) göstergesi" xfId="31" xr:uid="{00000000-0005-0000-0000-000024000000}"/>
    <cellStyle name="Tamamlanma Yüzdesi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ebzefileserver\idari_isler\Users\melike.feratoglu\AppData\Local\Microsoft\Windows\INetCache\Content.Outlook\PL5LB9HX\PROJE%20&#199;ALI&#350;MALARI\G&#214;LC&#220;K\G&#214;LC&#220;K%20YAPIM%20&#304;&#350;&#304;%20EK%20&#304;&#350;\SEDA&#350;%20G&#214;LC&#220;K%20OPERASYON%20MERKEZ&#304;%20YAPIM%20&#304;&#350;&#304;_EK%20&#304;&#350;.xlsx?FDEDAFAD" TargetMode="External"/><Relationship Id="rId1" Type="http://schemas.openxmlformats.org/officeDocument/2006/relationships/externalLinkPath" Target="file:///\\FDEDAFAD\SEDA&#350;%20G&#214;LC&#220;K%20OPERASYON%20MERKEZ&#304;%20YAPIM%20&#304;&#350;&#304;_EK%20&#304;&#3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bzefileserver\idari_isler\Users\melike.feratoglu\AppData\Local\Microsoft\Windows\INetCache\Content.Outlook\PL5LB9HX\PROJE%20&#199;ALI&#350;MALARI\BA&#350;&#304;SKELE%20B&#214;LGE%20OPR\Kopya%20SEDA&#350;%20Ba&#351;iskele%20KE&#350;&#304;F%20METRAJ%20F&#304;YATLI%20(22%2003%20202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bzefileserver\idari_isler\Presupuestos\Documents%20and%20Settings\VHernandez\Mis%20documentos\SERVER\IMPUESTOS\INGRESOS%20DIFERIDOS%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 İŞ"/>
      <sheetName val="EK İŞ R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İRİM FİYAT ANALİZİ"/>
      <sheetName val="2016 BF"/>
      <sheetName val="GENEL İCMAL"/>
      <sheetName val="KEŞİF-METRAJ LİSTESİ"/>
      <sheetName val="Sayfa1"/>
      <sheetName val="Sayfa2"/>
      <sheetName val="Sayfa3"/>
      <sheetName val="Sayfa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greso Diferido"/>
      <sheetName val="ING DIF OK"/>
      <sheetName val="ING DIF CONSOLIDADO"/>
      <sheetName val="ING DIF MTY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3:E15"/>
  <sheetViews>
    <sheetView showGridLines="0" tabSelected="1" view="pageBreakPreview" zoomScaleNormal="175" zoomScaleSheetLayoutView="100" workbookViewId="0">
      <selection activeCell="A5" sqref="A5"/>
    </sheetView>
  </sheetViews>
  <sheetFormatPr defaultRowHeight="14.4"/>
  <cols>
    <col min="1" max="1" width="3.5546875" style="27" customWidth="1"/>
    <col min="2" max="2" width="9.44140625" style="27" customWidth="1"/>
    <col min="3" max="3" width="41.109375" style="27" customWidth="1"/>
    <col min="4" max="4" width="15" style="27" customWidth="1"/>
    <col min="5" max="5" width="14.88671875" style="30" customWidth="1"/>
    <col min="6" max="6" width="14.88671875" style="27" customWidth="1"/>
    <col min="7" max="7" width="14.5546875" style="27" bestFit="1" customWidth="1"/>
    <col min="8" max="8" width="15.6640625" style="27" bestFit="1" customWidth="1"/>
    <col min="9" max="16384" width="8.88671875" style="27"/>
  </cols>
  <sheetData>
    <row r="3" spans="2:5" ht="19.8" customHeight="1">
      <c r="B3" s="53" t="s">
        <v>69</v>
      </c>
      <c r="C3" s="53"/>
      <c r="D3" s="53"/>
      <c r="E3" s="27"/>
    </row>
    <row r="4" spans="2:5" ht="20.399999999999999" customHeight="1">
      <c r="B4" s="5" t="s">
        <v>70</v>
      </c>
      <c r="C4" s="5" t="s">
        <v>44</v>
      </c>
      <c r="D4" s="5" t="s">
        <v>61</v>
      </c>
      <c r="E4" s="27"/>
    </row>
    <row r="5" spans="2:5" ht="20.399999999999999" customHeight="1">
      <c r="B5" s="5">
        <v>1</v>
      </c>
      <c r="C5" s="26" t="s">
        <v>63</v>
      </c>
      <c r="D5" s="28">
        <f>'KOCAELİ (GRUP-1)'!K13</f>
        <v>0</v>
      </c>
      <c r="E5" s="27"/>
    </row>
    <row r="6" spans="2:5" ht="20.399999999999999" customHeight="1">
      <c r="B6" s="5">
        <v>2</v>
      </c>
      <c r="C6" s="26" t="s">
        <v>62</v>
      </c>
      <c r="D6" s="28">
        <f>'BOLU (GRUP-2) '!K14</f>
        <v>0</v>
      </c>
      <c r="E6" s="27"/>
    </row>
    <row r="7" spans="2:5">
      <c r="B7" s="52" t="s">
        <v>45</v>
      </c>
      <c r="C7" s="52"/>
      <c r="D7" s="29">
        <f>SUM(D5:D6)</f>
        <v>0</v>
      </c>
      <c r="E7" s="27"/>
    </row>
    <row r="10" spans="2:5">
      <c r="B10" s="44" t="s">
        <v>77</v>
      </c>
      <c r="C10" s="45"/>
      <c r="D10" s="46"/>
    </row>
    <row r="11" spans="2:5">
      <c r="B11" s="47"/>
      <c r="D11" s="48"/>
    </row>
    <row r="12" spans="2:5">
      <c r="B12" s="47" t="s">
        <v>78</v>
      </c>
      <c r="D12" s="48"/>
    </row>
    <row r="13" spans="2:5">
      <c r="B13" s="47"/>
      <c r="D13" s="48"/>
    </row>
    <row r="14" spans="2:5">
      <c r="B14" s="47" t="s">
        <v>79</v>
      </c>
      <c r="D14" s="48"/>
    </row>
    <row r="15" spans="2:5">
      <c r="B15" s="49"/>
      <c r="C15" s="50"/>
      <c r="D15" s="51"/>
    </row>
  </sheetData>
  <mergeCells count="2">
    <mergeCell ref="B7:C7"/>
    <mergeCell ref="B3:D3"/>
  </mergeCells>
  <pageMargins left="0.7" right="0.7" top="0.75" bottom="0.75" header="0.3" footer="0.3"/>
  <pageSetup paperSize="9" fitToHeight="0" orientation="portrait" r:id="rId1"/>
  <headerFooter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8"/>
  <sheetViews>
    <sheetView showGridLines="0" view="pageBreakPreview" topLeftCell="B1" zoomScaleNormal="50" zoomScaleSheetLayoutView="100" workbookViewId="0">
      <selection activeCell="B18" sqref="B18:G18"/>
    </sheetView>
  </sheetViews>
  <sheetFormatPr defaultColWidth="9.109375" defaultRowHeight="20.100000000000001" customHeight="1"/>
  <cols>
    <col min="1" max="1" width="22.5546875" style="20" hidden="1" customWidth="1"/>
    <col min="2" max="2" width="4.88671875" style="6" customWidth="1"/>
    <col min="3" max="3" width="6.33203125" style="6" customWidth="1"/>
    <col min="4" max="4" width="7.21875" style="6" customWidth="1"/>
    <col min="5" max="5" width="14.6640625" style="8" bestFit="1" customWidth="1"/>
    <col min="6" max="6" width="20.6640625" style="8" bestFit="1" customWidth="1"/>
    <col min="7" max="7" width="49.44140625" style="19" customWidth="1"/>
    <col min="8" max="8" width="6.33203125" style="7" bestFit="1" customWidth="1"/>
    <col min="9" max="9" width="8.44140625" style="7" bestFit="1" customWidth="1"/>
    <col min="10" max="10" width="15.77734375" style="25" bestFit="1" customWidth="1"/>
    <col min="11" max="11" width="17.33203125" style="25" bestFit="1" customWidth="1"/>
    <col min="12" max="16384" width="9.109375" style="20"/>
  </cols>
  <sheetData>
    <row r="1" spans="1:11" ht="32.25" customHeight="1">
      <c r="B1" s="55" t="s">
        <v>71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ht="55.5" customHeight="1">
      <c r="B2" s="57" t="s">
        <v>0</v>
      </c>
      <c r="C2" s="57" t="s">
        <v>0</v>
      </c>
      <c r="D2" s="57" t="s">
        <v>40</v>
      </c>
      <c r="E2" s="57" t="s">
        <v>1</v>
      </c>
      <c r="F2" s="57" t="s">
        <v>28</v>
      </c>
      <c r="G2" s="57" t="s">
        <v>2</v>
      </c>
      <c r="H2" s="57" t="s">
        <v>3</v>
      </c>
      <c r="I2" s="57" t="s">
        <v>60</v>
      </c>
      <c r="J2" s="61" t="s">
        <v>75</v>
      </c>
      <c r="K2" s="59" t="s">
        <v>46</v>
      </c>
    </row>
    <row r="3" spans="1:11" s="2" customFormat="1" ht="10.199999999999999" customHeight="1">
      <c r="A3" s="2" t="s">
        <v>42</v>
      </c>
      <c r="B3" s="58"/>
      <c r="C3" s="58"/>
      <c r="D3" s="58"/>
      <c r="E3" s="58"/>
      <c r="F3" s="58"/>
      <c r="G3" s="58"/>
      <c r="H3" s="58"/>
      <c r="I3" s="58"/>
      <c r="J3" s="62"/>
      <c r="K3" s="60"/>
    </row>
    <row r="4" spans="1:11" ht="14.4">
      <c r="A4" s="20" t="str">
        <f t="shared" ref="A4:A10" si="0">CONCATENATE("KOCAELİ",D4)</f>
        <v>KOCAELİİnşaat</v>
      </c>
      <c r="B4" s="4">
        <v>1</v>
      </c>
      <c r="C4" s="4" t="s">
        <v>48</v>
      </c>
      <c r="D4" s="4" t="s">
        <v>41</v>
      </c>
      <c r="E4" s="1" t="s">
        <v>24</v>
      </c>
      <c r="F4" s="1" t="s">
        <v>35</v>
      </c>
      <c r="G4" s="1" t="s">
        <v>22</v>
      </c>
      <c r="H4" s="9" t="s">
        <v>18</v>
      </c>
      <c r="I4" s="21">
        <v>178</v>
      </c>
      <c r="J4" s="22"/>
      <c r="K4" s="23">
        <f t="shared" ref="K4:K10" si="1">I4*J4</f>
        <v>0</v>
      </c>
    </row>
    <row r="5" spans="1:11" ht="41.4">
      <c r="A5" s="20" t="str">
        <f t="shared" si="0"/>
        <v>KOCAELİİnşaat</v>
      </c>
      <c r="B5" s="4">
        <v>2</v>
      </c>
      <c r="C5" s="4" t="s">
        <v>52</v>
      </c>
      <c r="D5" s="4" t="s">
        <v>41</v>
      </c>
      <c r="E5" s="1" t="s">
        <v>7</v>
      </c>
      <c r="F5" s="1" t="s">
        <v>30</v>
      </c>
      <c r="G5" s="1" t="s">
        <v>10</v>
      </c>
      <c r="H5" s="9" t="s">
        <v>19</v>
      </c>
      <c r="I5" s="21">
        <v>8</v>
      </c>
      <c r="J5" s="22"/>
      <c r="K5" s="23">
        <f>I5*J5</f>
        <v>0</v>
      </c>
    </row>
    <row r="6" spans="1:11" ht="27.6">
      <c r="A6" s="20" t="str">
        <f t="shared" si="0"/>
        <v>KOCAELİİnşaat</v>
      </c>
      <c r="B6" s="4">
        <v>3</v>
      </c>
      <c r="C6" s="4" t="s">
        <v>53</v>
      </c>
      <c r="D6" s="4" t="s">
        <v>41</v>
      </c>
      <c r="E6" s="1" t="s">
        <v>8</v>
      </c>
      <c r="F6" s="1" t="s">
        <v>30</v>
      </c>
      <c r="G6" s="1" t="s">
        <v>11</v>
      </c>
      <c r="H6" s="9" t="s">
        <v>17</v>
      </c>
      <c r="I6" s="21">
        <v>108</v>
      </c>
      <c r="J6" s="22"/>
      <c r="K6" s="23">
        <f t="shared" si="1"/>
        <v>0</v>
      </c>
    </row>
    <row r="7" spans="1:11" ht="41.4">
      <c r="A7" s="20" t="str">
        <f t="shared" si="0"/>
        <v>KOCAELİİnşaat</v>
      </c>
      <c r="B7" s="4">
        <v>4</v>
      </c>
      <c r="C7" s="4" t="s">
        <v>54</v>
      </c>
      <c r="D7" s="4" t="s">
        <v>41</v>
      </c>
      <c r="E7" s="1" t="s">
        <v>9</v>
      </c>
      <c r="F7" s="1" t="s">
        <v>33</v>
      </c>
      <c r="G7" s="1" t="s">
        <v>12</v>
      </c>
      <c r="H7" s="9" t="s">
        <v>13</v>
      </c>
      <c r="I7" s="21">
        <v>2</v>
      </c>
      <c r="J7" s="22"/>
      <c r="K7" s="23">
        <f t="shared" si="1"/>
        <v>0</v>
      </c>
    </row>
    <row r="8" spans="1:11" ht="27.6">
      <c r="A8" s="20" t="str">
        <f t="shared" si="0"/>
        <v>KOCAELİİnşaat</v>
      </c>
      <c r="B8" s="4">
        <v>5</v>
      </c>
      <c r="C8" s="4" t="s">
        <v>55</v>
      </c>
      <c r="D8" s="4" t="s">
        <v>41</v>
      </c>
      <c r="E8" s="1" t="s">
        <v>14</v>
      </c>
      <c r="F8" s="1" t="s">
        <v>32</v>
      </c>
      <c r="G8" s="1" t="s">
        <v>15</v>
      </c>
      <c r="H8" s="9" t="s">
        <v>17</v>
      </c>
      <c r="I8" s="21">
        <v>202.29999999999998</v>
      </c>
      <c r="J8" s="22"/>
      <c r="K8" s="23">
        <f t="shared" si="1"/>
        <v>0</v>
      </c>
    </row>
    <row r="9" spans="1:11" ht="14.4">
      <c r="A9" s="20" t="str">
        <f t="shared" si="0"/>
        <v>KOCAELİİnşaat</v>
      </c>
      <c r="B9" s="4">
        <v>6</v>
      </c>
      <c r="C9" s="4" t="s">
        <v>56</v>
      </c>
      <c r="D9" s="4" t="s">
        <v>41</v>
      </c>
      <c r="E9" s="1" t="s">
        <v>26</v>
      </c>
      <c r="F9" s="1" t="s">
        <v>31</v>
      </c>
      <c r="G9" s="1" t="s">
        <v>20</v>
      </c>
      <c r="H9" s="9" t="s">
        <v>18</v>
      </c>
      <c r="I9" s="21">
        <v>37</v>
      </c>
      <c r="J9" s="22"/>
      <c r="K9" s="23">
        <f t="shared" si="1"/>
        <v>0</v>
      </c>
    </row>
    <row r="10" spans="1:11" ht="14.4">
      <c r="A10" s="20" t="str">
        <f t="shared" si="0"/>
        <v>KOCAELİİnşaat</v>
      </c>
      <c r="B10" s="4">
        <v>7</v>
      </c>
      <c r="C10" s="4" t="s">
        <v>57</v>
      </c>
      <c r="D10" s="4" t="s">
        <v>41</v>
      </c>
      <c r="E10" s="1" t="s">
        <v>27</v>
      </c>
      <c r="F10" s="1" t="s">
        <v>31</v>
      </c>
      <c r="G10" s="1" t="s">
        <v>21</v>
      </c>
      <c r="H10" s="9" t="s">
        <v>18</v>
      </c>
      <c r="I10" s="21">
        <v>12</v>
      </c>
      <c r="J10" s="22"/>
      <c r="K10" s="23">
        <f t="shared" si="1"/>
        <v>0</v>
      </c>
    </row>
    <row r="11" spans="1:11" ht="27.6">
      <c r="A11" s="20" t="str">
        <f t="shared" ref="A11:A12" si="2">CONCATENATE("KOCAELİ",D11)</f>
        <v>KOCAELİİnşaat</v>
      </c>
      <c r="B11" s="4">
        <v>8</v>
      </c>
      <c r="C11" s="4" t="s">
        <v>58</v>
      </c>
      <c r="D11" s="4" t="s">
        <v>41</v>
      </c>
      <c r="E11" s="1" t="s">
        <v>36</v>
      </c>
      <c r="F11" s="1" t="s">
        <v>33</v>
      </c>
      <c r="G11" s="1" t="s">
        <v>37</v>
      </c>
      <c r="H11" s="9" t="s">
        <v>16</v>
      </c>
      <c r="I11" s="21">
        <v>4676.7</v>
      </c>
      <c r="J11" s="22"/>
      <c r="K11" s="23">
        <f t="shared" ref="K11:K12" si="3">I11*J11</f>
        <v>0</v>
      </c>
    </row>
    <row r="12" spans="1:11" ht="27.6">
      <c r="A12" s="20" t="str">
        <f t="shared" si="2"/>
        <v>KOCAELİİnşaat</v>
      </c>
      <c r="B12" s="4">
        <v>9</v>
      </c>
      <c r="C12" s="4" t="s">
        <v>59</v>
      </c>
      <c r="D12" s="4" t="s">
        <v>41</v>
      </c>
      <c r="E12" s="1" t="s">
        <v>38</v>
      </c>
      <c r="F12" s="1" t="s">
        <v>34</v>
      </c>
      <c r="G12" s="1" t="s">
        <v>39</v>
      </c>
      <c r="H12" s="9" t="s">
        <v>17</v>
      </c>
      <c r="I12" s="21">
        <v>180</v>
      </c>
      <c r="J12" s="22"/>
      <c r="K12" s="23">
        <f t="shared" si="3"/>
        <v>0</v>
      </c>
    </row>
    <row r="13" spans="1:11" ht="20.100000000000001" customHeight="1">
      <c r="I13" s="56" t="s">
        <v>45</v>
      </c>
      <c r="J13" s="56"/>
      <c r="K13" s="24">
        <f>SUM(K4:K12)</f>
        <v>0</v>
      </c>
    </row>
    <row r="14" spans="1:11" ht="20.100000000000001" customHeight="1">
      <c r="D14" s="10"/>
      <c r="E14" s="3"/>
      <c r="F14" s="3"/>
      <c r="G14" s="20"/>
      <c r="H14" s="2"/>
    </row>
    <row r="15" spans="1:11" ht="20.100000000000001" customHeight="1">
      <c r="B15" s="54" t="s">
        <v>73</v>
      </c>
      <c r="C15" s="54"/>
      <c r="D15" s="54"/>
      <c r="E15" s="54"/>
      <c r="F15" s="54"/>
      <c r="G15" s="54"/>
    </row>
    <row r="16" spans="1:11" ht="20.100000000000001" customHeight="1">
      <c r="B16" s="54" t="s">
        <v>74</v>
      </c>
      <c r="C16" s="54"/>
      <c r="D16" s="54"/>
      <c r="E16" s="54"/>
      <c r="F16" s="54"/>
      <c r="G16" s="54"/>
    </row>
    <row r="17" spans="2:7" ht="20.100000000000001" customHeight="1">
      <c r="B17" s="54" t="s">
        <v>76</v>
      </c>
      <c r="C17" s="54"/>
      <c r="D17" s="54"/>
      <c r="E17" s="54"/>
      <c r="F17" s="54"/>
      <c r="G17" s="54"/>
    </row>
    <row r="18" spans="2:7" ht="20.100000000000001" customHeight="1">
      <c r="B18" s="54" t="s">
        <v>80</v>
      </c>
      <c r="C18" s="54"/>
      <c r="D18" s="54"/>
      <c r="E18" s="54"/>
      <c r="F18" s="54"/>
      <c r="G18" s="54"/>
    </row>
  </sheetData>
  <mergeCells count="16">
    <mergeCell ref="B18:G18"/>
    <mergeCell ref="B15:G15"/>
    <mergeCell ref="B16:G16"/>
    <mergeCell ref="B17:G17"/>
    <mergeCell ref="B1:K1"/>
    <mergeCell ref="I13:J1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</mergeCells>
  <phoneticPr fontId="28" type="noConversion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&amp;C&amp;"Calibri"&amp;12&amp;K27A03BGenel&amp;1#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19"/>
  <sheetViews>
    <sheetView showGridLines="0" view="pageBreakPreview" zoomScale="85" zoomScaleNormal="100" zoomScaleSheetLayoutView="85" workbookViewId="0">
      <pane xSplit="8" ySplit="3" topLeftCell="I5" activePane="bottomRight" state="frozen"/>
      <selection pane="topRight" activeCell="I1" sqref="I1"/>
      <selection pane="bottomLeft" activeCell="A4" sqref="A4"/>
      <selection pane="bottomRight" activeCell="B17" sqref="B17:G17"/>
    </sheetView>
  </sheetViews>
  <sheetFormatPr defaultRowHeight="14.4"/>
  <cols>
    <col min="1" max="1" width="20.6640625" style="31" hidden="1" customWidth="1"/>
    <col min="2" max="2" width="5.21875" style="16" customWidth="1"/>
    <col min="3" max="3" width="6.33203125" style="16" customWidth="1"/>
    <col min="4" max="4" width="5.77734375" style="16" bestFit="1" customWidth="1"/>
    <col min="5" max="5" width="12.5546875" style="18" bestFit="1" customWidth="1"/>
    <col min="6" max="6" width="25.6640625" style="18" customWidth="1"/>
    <col min="7" max="7" width="56.109375" style="41" customWidth="1"/>
    <col min="8" max="8" width="8" style="42" bestFit="1" customWidth="1"/>
    <col min="9" max="9" width="13.77734375" style="42" bestFit="1" customWidth="1"/>
    <col min="10" max="10" width="17.33203125" style="43" customWidth="1"/>
    <col min="11" max="11" width="19.6640625" style="43" customWidth="1"/>
    <col min="12" max="16384" width="8.88671875" style="32"/>
  </cols>
  <sheetData>
    <row r="1" spans="1:11" ht="29.25" customHeight="1">
      <c r="B1" s="64" t="s">
        <v>72</v>
      </c>
      <c r="C1" s="64"/>
      <c r="D1" s="64"/>
      <c r="E1" s="64"/>
      <c r="F1" s="64"/>
      <c r="G1" s="64"/>
      <c r="H1" s="64"/>
      <c r="I1" s="64"/>
      <c r="J1" s="64"/>
      <c r="K1" s="64"/>
    </row>
    <row r="2" spans="1:11" ht="15" customHeight="1">
      <c r="B2" s="57" t="s">
        <v>0</v>
      </c>
      <c r="C2" s="57" t="s">
        <v>0</v>
      </c>
      <c r="D2" s="57" t="s">
        <v>40</v>
      </c>
      <c r="E2" s="57" t="s">
        <v>1</v>
      </c>
      <c r="F2" s="57" t="s">
        <v>28</v>
      </c>
      <c r="G2" s="57" t="s">
        <v>2</v>
      </c>
      <c r="H2" s="57" t="s">
        <v>3</v>
      </c>
      <c r="I2" s="57" t="s">
        <v>60</v>
      </c>
      <c r="J2" s="61" t="s">
        <v>75</v>
      </c>
      <c r="K2" s="59" t="s">
        <v>47</v>
      </c>
    </row>
    <row r="3" spans="1:11" ht="27" customHeight="1">
      <c r="A3" s="11" t="s">
        <v>43</v>
      </c>
      <c r="B3" s="58"/>
      <c r="C3" s="58"/>
      <c r="D3" s="58"/>
      <c r="E3" s="58"/>
      <c r="F3" s="58"/>
      <c r="G3" s="58"/>
      <c r="H3" s="58"/>
      <c r="I3" s="58"/>
      <c r="J3" s="62"/>
      <c r="K3" s="60"/>
    </row>
    <row r="4" spans="1:11" ht="27" customHeight="1">
      <c r="A4" s="31" t="str">
        <f t="shared" ref="A4:A10" si="0">CONCATENATE("BOLU",D4)</f>
        <v>BOLUİnşaat</v>
      </c>
      <c r="B4" s="12">
        <v>1</v>
      </c>
      <c r="C4" s="12" t="s">
        <v>48</v>
      </c>
      <c r="D4" s="12" t="s">
        <v>41</v>
      </c>
      <c r="E4" s="13" t="s">
        <v>24</v>
      </c>
      <c r="F4" s="13" t="s">
        <v>35</v>
      </c>
      <c r="G4" s="13" t="s">
        <v>22</v>
      </c>
      <c r="H4" s="33" t="s">
        <v>18</v>
      </c>
      <c r="I4" s="34">
        <v>50</v>
      </c>
      <c r="J4" s="22"/>
      <c r="K4" s="35">
        <f>I4*J4</f>
        <v>0</v>
      </c>
    </row>
    <row r="5" spans="1:11" ht="27" customHeight="1">
      <c r="A5" s="31" t="str">
        <f t="shared" si="0"/>
        <v>BOLUİnşaat</v>
      </c>
      <c r="B5" s="12">
        <v>2</v>
      </c>
      <c r="C5" s="12" t="s">
        <v>49</v>
      </c>
      <c r="D5" s="12" t="s">
        <v>41</v>
      </c>
      <c r="E5" s="13" t="s">
        <v>25</v>
      </c>
      <c r="F5" s="13" t="s">
        <v>30</v>
      </c>
      <c r="G5" s="13" t="s">
        <v>23</v>
      </c>
      <c r="H5" s="33" t="s">
        <v>19</v>
      </c>
      <c r="I5" s="34">
        <v>300</v>
      </c>
      <c r="J5" s="22"/>
      <c r="K5" s="35">
        <f t="shared" ref="K5:K10" si="1">I5*J5</f>
        <v>0</v>
      </c>
    </row>
    <row r="6" spans="1:11" ht="27" customHeight="1">
      <c r="A6" s="31" t="str">
        <f t="shared" si="0"/>
        <v>BOLUİnşaat</v>
      </c>
      <c r="B6" s="12">
        <v>3</v>
      </c>
      <c r="C6" s="12" t="s">
        <v>50</v>
      </c>
      <c r="D6" s="12" t="s">
        <v>41</v>
      </c>
      <c r="E6" s="13" t="s">
        <v>4</v>
      </c>
      <c r="F6" s="13" t="s">
        <v>29</v>
      </c>
      <c r="G6" s="13" t="s">
        <v>64</v>
      </c>
      <c r="H6" s="33" t="s">
        <v>19</v>
      </c>
      <c r="I6" s="34">
        <v>300</v>
      </c>
      <c r="J6" s="22"/>
      <c r="K6" s="35">
        <f t="shared" si="1"/>
        <v>0</v>
      </c>
    </row>
    <row r="7" spans="1:11" ht="27" customHeight="1">
      <c r="A7" s="31" t="str">
        <f t="shared" si="0"/>
        <v>BOLUİnşaat</v>
      </c>
      <c r="B7" s="12">
        <v>4</v>
      </c>
      <c r="C7" s="12" t="s">
        <v>51</v>
      </c>
      <c r="D7" s="12" t="s">
        <v>41</v>
      </c>
      <c r="E7" s="13" t="s">
        <v>5</v>
      </c>
      <c r="F7" s="13" t="s">
        <v>29</v>
      </c>
      <c r="G7" s="13" t="s">
        <v>6</v>
      </c>
      <c r="H7" s="33" t="s">
        <v>19</v>
      </c>
      <c r="I7" s="34">
        <v>150</v>
      </c>
      <c r="J7" s="22"/>
      <c r="K7" s="35">
        <f t="shared" si="1"/>
        <v>0</v>
      </c>
    </row>
    <row r="8" spans="1:11" ht="27" customHeight="1">
      <c r="A8" s="31" t="str">
        <f t="shared" si="0"/>
        <v>BOLUİnşaat</v>
      </c>
      <c r="B8" s="12">
        <v>5</v>
      </c>
      <c r="C8" s="12" t="s">
        <v>55</v>
      </c>
      <c r="D8" s="12" t="s">
        <v>41</v>
      </c>
      <c r="E8" s="13" t="s">
        <v>14</v>
      </c>
      <c r="F8" s="13" t="s">
        <v>32</v>
      </c>
      <c r="G8" s="13" t="s">
        <v>15</v>
      </c>
      <c r="H8" s="33" t="s">
        <v>17</v>
      </c>
      <c r="I8" s="34">
        <v>171.5</v>
      </c>
      <c r="J8" s="22"/>
      <c r="K8" s="35">
        <f t="shared" si="1"/>
        <v>0</v>
      </c>
    </row>
    <row r="9" spans="1:11" ht="27" customHeight="1">
      <c r="A9" s="31" t="str">
        <f t="shared" si="0"/>
        <v>BOLUİnşaat</v>
      </c>
      <c r="B9" s="12">
        <v>6</v>
      </c>
      <c r="C9" s="12" t="s">
        <v>56</v>
      </c>
      <c r="D9" s="12" t="s">
        <v>41</v>
      </c>
      <c r="E9" s="13" t="s">
        <v>26</v>
      </c>
      <c r="F9" s="13" t="s">
        <v>31</v>
      </c>
      <c r="G9" s="13" t="s">
        <v>20</v>
      </c>
      <c r="H9" s="33" t="s">
        <v>18</v>
      </c>
      <c r="I9" s="34">
        <v>30</v>
      </c>
      <c r="J9" s="22"/>
      <c r="K9" s="35">
        <f t="shared" si="1"/>
        <v>0</v>
      </c>
    </row>
    <row r="10" spans="1:11" ht="27" customHeight="1">
      <c r="A10" s="31" t="str">
        <f t="shared" si="0"/>
        <v>BOLUİnşaat</v>
      </c>
      <c r="B10" s="12">
        <v>7</v>
      </c>
      <c r="C10" s="12" t="s">
        <v>57</v>
      </c>
      <c r="D10" s="12" t="s">
        <v>41</v>
      </c>
      <c r="E10" s="13" t="s">
        <v>27</v>
      </c>
      <c r="F10" s="13" t="s">
        <v>31</v>
      </c>
      <c r="G10" s="13" t="s">
        <v>21</v>
      </c>
      <c r="H10" s="33" t="s">
        <v>18</v>
      </c>
      <c r="I10" s="34">
        <v>12</v>
      </c>
      <c r="J10" s="22"/>
      <c r="K10" s="35">
        <f t="shared" si="1"/>
        <v>0</v>
      </c>
    </row>
    <row r="11" spans="1:11" ht="27" customHeight="1">
      <c r="A11" s="31" t="str">
        <f t="shared" ref="A11:A12" si="2">CONCATENATE("BOLU",D11)</f>
        <v>BOLUİnşaat</v>
      </c>
      <c r="B11" s="12">
        <v>8</v>
      </c>
      <c r="C11" s="12" t="s">
        <v>58</v>
      </c>
      <c r="D11" s="12" t="s">
        <v>41</v>
      </c>
      <c r="E11" s="13" t="s">
        <v>36</v>
      </c>
      <c r="F11" s="13" t="s">
        <v>33</v>
      </c>
      <c r="G11" s="13" t="s">
        <v>68</v>
      </c>
      <c r="H11" s="33" t="s">
        <v>16</v>
      </c>
      <c r="I11" s="34">
        <v>4208.4560000000001</v>
      </c>
      <c r="J11" s="22"/>
      <c r="K11" s="35">
        <f t="shared" ref="K11:K12" si="3">I11*J11</f>
        <v>0</v>
      </c>
    </row>
    <row r="12" spans="1:11" ht="27" customHeight="1">
      <c r="A12" s="31" t="str">
        <f t="shared" si="2"/>
        <v>BOLUİnşaat</v>
      </c>
      <c r="B12" s="12">
        <v>9</v>
      </c>
      <c r="C12" s="12" t="s">
        <v>59</v>
      </c>
      <c r="D12" s="12" t="s">
        <v>41</v>
      </c>
      <c r="E12" s="13" t="s">
        <v>38</v>
      </c>
      <c r="F12" s="13" t="s">
        <v>34</v>
      </c>
      <c r="G12" s="13" t="s">
        <v>39</v>
      </c>
      <c r="H12" s="33" t="s">
        <v>17</v>
      </c>
      <c r="I12" s="34">
        <v>336</v>
      </c>
      <c r="J12" s="22"/>
      <c r="K12" s="35">
        <f t="shared" si="3"/>
        <v>0</v>
      </c>
    </row>
    <row r="13" spans="1:11" ht="27" customHeight="1">
      <c r="B13" s="12">
        <v>10</v>
      </c>
      <c r="C13" s="12"/>
      <c r="D13" s="12"/>
      <c r="E13" s="13" t="s">
        <v>65</v>
      </c>
      <c r="F13" s="13"/>
      <c r="G13" s="13" t="s">
        <v>66</v>
      </c>
      <c r="H13" s="33" t="s">
        <v>67</v>
      </c>
      <c r="I13" s="34">
        <v>171</v>
      </c>
      <c r="J13" s="22"/>
      <c r="K13" s="35">
        <f t="shared" ref="K13" si="4">I13*J13</f>
        <v>0</v>
      </c>
    </row>
    <row r="14" spans="1:11" s="40" customFormat="1" ht="30" customHeight="1">
      <c r="A14" s="36"/>
      <c r="B14" s="14"/>
      <c r="C14" s="14"/>
      <c r="D14" s="14"/>
      <c r="E14" s="15"/>
      <c r="F14" s="15"/>
      <c r="G14" s="37"/>
      <c r="H14" s="38"/>
      <c r="I14" s="63" t="s">
        <v>45</v>
      </c>
      <c r="J14" s="63"/>
      <c r="K14" s="39">
        <f>SUM(K4:K13)</f>
        <v>0</v>
      </c>
    </row>
    <row r="15" spans="1:11" ht="18">
      <c r="D15" s="17"/>
    </row>
    <row r="16" spans="1:11">
      <c r="B16" s="54" t="s">
        <v>73</v>
      </c>
      <c r="C16" s="54"/>
      <c r="D16" s="54"/>
      <c r="E16" s="54"/>
      <c r="F16" s="54"/>
      <c r="G16" s="54"/>
    </row>
    <row r="17" spans="2:7">
      <c r="B17" s="54" t="s">
        <v>74</v>
      </c>
      <c r="C17" s="54"/>
      <c r="D17" s="54"/>
      <c r="E17" s="54"/>
      <c r="F17" s="54"/>
      <c r="G17" s="54"/>
    </row>
    <row r="18" spans="2:7">
      <c r="B18" s="54" t="s">
        <v>76</v>
      </c>
      <c r="C18" s="54"/>
      <c r="D18" s="54"/>
      <c r="E18" s="54"/>
      <c r="F18" s="54"/>
      <c r="G18" s="54"/>
    </row>
    <row r="19" spans="2:7" ht="14.4" customHeight="1">
      <c r="B19" s="54" t="s">
        <v>80</v>
      </c>
      <c r="C19" s="54"/>
      <c r="D19" s="54"/>
      <c r="E19" s="54"/>
      <c r="F19" s="54"/>
      <c r="G19" s="54"/>
    </row>
  </sheetData>
  <mergeCells count="16">
    <mergeCell ref="B19:G19"/>
    <mergeCell ref="B16:G16"/>
    <mergeCell ref="B17:G17"/>
    <mergeCell ref="B18:G18"/>
    <mergeCell ref="I14:J14"/>
    <mergeCell ref="B1:K1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</mergeCells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İCMAL</vt:lpstr>
      <vt:lpstr>KOCAELİ (GRUP-1)</vt:lpstr>
      <vt:lpstr>BOLU (GRUP-2) </vt:lpstr>
      <vt:lpstr>'BOLU (GRUP-2) '!Yazdırma_Alanı</vt:lpstr>
      <vt:lpstr>İCMAL!Yazdırma_Alanı</vt:lpstr>
      <vt:lpstr>'KOCAELİ (GRUP-1)'!Yazdırma_Alanı</vt:lpstr>
      <vt:lpstr>'BOLU (GRUP-2) '!Yazdırma_Başlıkları</vt:lpstr>
      <vt:lpstr>'KOCAELİ (GRUP-1)'!Yazdırma_Başlıkları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2024-05-15T12:39:16Z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2023-07-25T06:56:55Z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4eab6e42-8b2f-46c7-a727-dc867420937f</vt:lpwstr>
  </property>
  <property fmtid="{D5CDD505-2E9C-101B-9397-08002B2CF9AE}" pid="8" name="MSIP_Label_f1eabcb5-00e4-403a-8705-489822179bfa_ContentBits">
    <vt:lpwstr>1</vt:lpwstr>
  </property>
</Properties>
</file>