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xr:revisionPtr revIDLastSave="0" documentId="13_ncr:1_{64396614-5472-4065-B20D-DA21C56BD7A7}" xr6:coauthVersionLast="47" xr6:coauthVersionMax="47" xr10:uidLastSave="{00000000-0000-0000-0000-000000000000}"/>
  <bookViews>
    <workbookView xWindow="-108" yWindow="-108" windowWidth="23256" windowHeight="12456" xr2:uid="{00000000-000D-0000-FFFF-FFFF00000000}"/>
  </bookViews>
  <sheets>
    <sheet name="Birim Fiyat Teklif Cetveli" sheetId="2" r:id="rId1"/>
  </sheets>
  <definedNames>
    <definedName name="_xlnm._FilterDatabase" localSheetId="0" hidden="1">'Birim Fiyat Teklif Cetveli'!$A$10:$AO$18</definedName>
    <definedName name="_xlnm.Print_Area" localSheetId="0">'Birim Fiyat Teklif Cetveli'!$A$1:$O$50</definedName>
    <definedName name="_xlnm.Print_Titles" localSheetId="0">'Birim Fiyat Teklif Cetveli'!$9:$10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 i="2" l="1"/>
  <c r="N13" i="2"/>
  <c r="N14" i="2"/>
  <c r="N15" i="2"/>
  <c r="N16" i="2"/>
  <c r="N11" i="2"/>
  <c r="N17" i="2"/>
  <c r="N18" i="2" l="1"/>
</calcChain>
</file>

<file path=xl/sharedStrings.xml><?xml version="1.0" encoding="utf-8"?>
<sst xmlns="http://schemas.openxmlformats.org/spreadsheetml/2006/main" count="89" uniqueCount="61">
  <si>
    <t>Sıra No</t>
  </si>
  <si>
    <t>Malzeme</t>
  </si>
  <si>
    <t>Malzeme Kısa Metni</t>
  </si>
  <si>
    <t>Birim</t>
  </si>
  <si>
    <t>Marka</t>
  </si>
  <si>
    <t>BİRİM FİYAT (P1)</t>
  </si>
  <si>
    <t>T FAKTÖRÜ</t>
  </si>
  <si>
    <t xml:space="preserve">Birim Fiyat   </t>
  </si>
  <si>
    <t>Cu Değeri</t>
  </si>
  <si>
    <t>Al Değeri</t>
  </si>
  <si>
    <t>USD/M</t>
  </si>
  <si>
    <t>GENEL TOPLAM</t>
  </si>
  <si>
    <t>Güncel Birim Fiyat Hesaplanması</t>
  </si>
  <si>
    <t>Eskalasyon Formülü:</t>
  </si>
  <si>
    <t xml:space="preserve">P2 = P1 + ( LME2 – LME1  ) x T / 1000 </t>
  </si>
  <si>
    <t>CU-AL Eskalasyon Formülü:</t>
  </si>
  <si>
    <t xml:space="preserve">P2 </t>
  </si>
  <si>
    <t xml:space="preserve">P1   </t>
  </si>
  <si>
    <t>Teklif fiyatı  ( USD/m ) ( USD/kg )</t>
  </si>
  <si>
    <t xml:space="preserve">LME2        </t>
  </si>
  <si>
    <t xml:space="preserve">LME1           </t>
  </si>
  <si>
    <t xml:space="preserve">Bu değer SEDAŞ tarafından ihale yayın tarihindeki güncel değerlere göre belirlenir,  sabittir ve sözleşme bitimine kadar değişmez. (LONDON METAL EXCHANGE) </t>
  </si>
  <si>
    <t xml:space="preserve">T                </t>
  </si>
  <si>
    <t>**Tabloda belirtilen standart boyların üzerinde bir metraj talep edilmesi durumunda tedarikçi istenilen miktarı sağlamak zorundadır. Ayrıca yatırım siparişleri için nadiren standart boyların altında verilen siparişlerde tedarikçi sipariş edilen miktar kadar sevkiyat yapmalıdır.</t>
  </si>
  <si>
    <t>Teslim tarihindeki kablo birim fiyatı  ( USD/m ) ( USD/kg ) ( Fatura Edilecek Birim Fiyat)</t>
  </si>
  <si>
    <t>Bakır İçin :</t>
  </si>
  <si>
    <t>Alüminyum İçin:</t>
  </si>
  <si>
    <t>TOPLAM TUTAR</t>
  </si>
  <si>
    <r>
      <t>P2 = P1 + {(LME2</t>
    </r>
    <r>
      <rPr>
        <sz val="10"/>
        <color rgb="FFFF0000"/>
        <rFont val="Arial"/>
        <family val="2"/>
        <charset val="162"/>
      </rPr>
      <t>(Cu)</t>
    </r>
    <r>
      <rPr>
        <sz val="10"/>
        <color theme="1"/>
        <rFont val="Arial"/>
        <family val="2"/>
        <charset val="162"/>
      </rPr>
      <t>-LME1</t>
    </r>
    <r>
      <rPr>
        <sz val="10"/>
        <color rgb="FFFF0000"/>
        <rFont val="Arial"/>
        <family val="2"/>
        <charset val="162"/>
      </rPr>
      <t>(Cu)</t>
    </r>
    <r>
      <rPr>
        <sz val="10"/>
        <rFont val="Arial"/>
        <family val="2"/>
        <charset val="162"/>
      </rPr>
      <t>)</t>
    </r>
    <r>
      <rPr>
        <sz val="10"/>
        <color theme="1"/>
        <rFont val="Arial"/>
        <family val="2"/>
        <charset val="162"/>
      </rPr>
      <t>*T</t>
    </r>
    <r>
      <rPr>
        <sz val="10"/>
        <color rgb="FFFF0000"/>
        <rFont val="Arial"/>
        <family val="2"/>
        <charset val="162"/>
      </rPr>
      <t>(Cu)</t>
    </r>
    <r>
      <rPr>
        <sz val="10"/>
        <color theme="1"/>
        <rFont val="Arial"/>
        <family val="2"/>
        <charset val="162"/>
      </rPr>
      <t xml:space="preserve"> + (LME2</t>
    </r>
    <r>
      <rPr>
        <sz val="10"/>
        <color rgb="FFFF0000"/>
        <rFont val="Arial"/>
        <family val="2"/>
        <charset val="162"/>
      </rPr>
      <t>(Al)</t>
    </r>
    <r>
      <rPr>
        <sz val="10"/>
        <color theme="1"/>
        <rFont val="Arial"/>
        <family val="2"/>
        <charset val="162"/>
      </rPr>
      <t>-LME1</t>
    </r>
    <r>
      <rPr>
        <sz val="10"/>
        <color rgb="FFFF0000"/>
        <rFont val="Arial"/>
        <family val="2"/>
        <charset val="162"/>
      </rPr>
      <t>(Al)</t>
    </r>
    <r>
      <rPr>
        <sz val="10"/>
        <color theme="1"/>
        <rFont val="Arial"/>
        <family val="2"/>
        <charset val="162"/>
      </rPr>
      <t>)*T</t>
    </r>
    <r>
      <rPr>
        <sz val="10"/>
        <color rgb="FFFF0000"/>
        <rFont val="Arial"/>
        <family val="2"/>
        <charset val="162"/>
      </rPr>
      <t>(Al)</t>
    </r>
    <r>
      <rPr>
        <sz val="10"/>
        <color theme="1"/>
        <rFont val="Arial"/>
        <family val="2"/>
        <charset val="162"/>
      </rPr>
      <t>} / 1000</t>
    </r>
  </si>
  <si>
    <t>TEKLİF EDİLEN BİRİM FİYATLAR (P1) VİRGÜLDEN SONRA 2 RAKAM OLACAK ŞEKİLDE HAZIRLANMALIDIR.</t>
  </si>
  <si>
    <t xml:space="preserve">Firma </t>
  </si>
  <si>
    <t>Tarih</t>
  </si>
  <si>
    <t>İmza/ Kaşe</t>
  </si>
  <si>
    <t>* LME2 değeri için sipariş ön bilgisinin saat 12:00 ye kadar verilmesi durumunda sipariş ön bilgisi verilen günün ilgili bakır ve/veya alüminyum peşin alış kapanış değeri alınır. (www.lme.com). Sipariş ön bilgisinin  12:00 den sonra verilmesi durumunda ise bir sonraki günün ilgili bakır ve/veya alüminyum peşin alış kapanış değeri alınır.</t>
  </si>
  <si>
    <t>T FATKÖTÜ</t>
  </si>
  <si>
    <t xml:space="preserve">Tablodaki sarı alanları doldurmanızı rica ederiz. </t>
  </si>
  <si>
    <t>Standart Boy
(İşletme İçin)</t>
  </si>
  <si>
    <t>Miktar ***</t>
  </si>
  <si>
    <t>BFC içindeki miktarlar tahmini olup, sözleşme bedelini aşmamak kaydı ile, miktarlar kendi içerisinde değişkenlik gösterebilir.</t>
  </si>
  <si>
    <t>M</t>
  </si>
  <si>
    <t>Standart Boy
( Yatırım İçin)**</t>
  </si>
  <si>
    <t>:</t>
  </si>
  <si>
    <t>Kablonun Alüminyum/Bakır faktörü (kg/m) (kg/kg) (m ya da kg içindeki ağırlık)</t>
  </si>
  <si>
    <t>Sipariş verilen günün LME Alüminyum/Bakır peşin alış kapanış değeri ( USD/ton ) (https://www.lme.com) *</t>
  </si>
  <si>
    <t>AÇIKLAMALAR:</t>
  </si>
  <si>
    <r>
      <t xml:space="preserve">LME1 SABİT DEĞERLERİ </t>
    </r>
    <r>
      <rPr>
        <b/>
        <sz val="10"/>
        <color rgb="FFFF0000"/>
        <rFont val="Calibri"/>
        <family val="2"/>
        <charset val="162"/>
        <scheme val="minor"/>
      </rPr>
      <t>(ihale yayın tarihindeki değer)</t>
    </r>
  </si>
  <si>
    <t>0,6/1KV.1X16 + 25 ALPEK KABLO</t>
  </si>
  <si>
    <t>0,6/1KV.1X16 + 1X16 + 25 ALPEK KABLO</t>
  </si>
  <si>
    <t>0,6/1KV.3X16 + 1X16 + 25 ALPEK KABLO</t>
  </si>
  <si>
    <t>0,6/1KV.3X25 + 1X16 + 35 ALPEK KABLO</t>
  </si>
  <si>
    <t>0,6/1KV.3X35 + 1X16 + 50 ALPEK KABLO</t>
  </si>
  <si>
    <t>0,6/1KV.3X50 + 1X16 + 70 ALPEK KABLO</t>
  </si>
  <si>
    <t>0,6/1KV.3X70 + 1X16 + 95 ALPEK KABLO</t>
  </si>
  <si>
    <t>ALÜMİNYUM</t>
  </si>
  <si>
    <t>KG/M</t>
  </si>
  <si>
    <t>Bakır (USD/ ton) 
(LME Cash/ Bid)</t>
  </si>
  <si>
    <t>Alüminyum(USD/ton)
(LME Cash/ Bid)</t>
  </si>
  <si>
    <t>Her bir müstakil siparişe istinaden  sipariş edilen malzemelerin 30 gün içerisinde teslim edilmesi beklenmektedir. Malzemelerin büyük çoğunluğu 2023 yılı projelerinde kullanılacaktır. 2023 yılı sonuna kadar teslim alınması planlanmaktadır.</t>
  </si>
  <si>
    <t>2177.50</t>
  </si>
  <si>
    <t>8383.50</t>
  </si>
  <si>
    <t>EK-1 Teklif Birim Fiyat Hesaplaması ve Termin Süreleri Tablosu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</si>
</sst>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USD]\ #,##0.00"/>
    <numFmt numFmtId="165" formatCode="_-[$₺-41F]* #,##0.00_-;\-[$₺-41F]* #,##0.00_-;_-[$₺-41F]* &quot;-&quot;??_-;_-@_-"/>
    <numFmt numFmtId="166" formatCode="#,##0.0000"/>
    <numFmt numFmtId="167" formatCode="_-[$USD]\ * #,##0.00_-;\-[$USD]\ * #,##0.00_-;_-[$USD]\ * &quot;-&quot;??_-;_-@_-"/>
  </numFmts>
  <fonts count="23" x14ac:knownFonts="1">
    <font>
      <sz val="11"/>
      <color theme="1"/>
      <name val="Calibri"/>
      <family val="2"/>
      <scheme val="minor"/>
    </font>
    <font>
      <sz val="11"/>
      <color theme="1"/>
      <name val="Calibri"/>
      <family val="2"/>
      <charset val="162"/>
      <scheme val="minor"/>
    </font>
    <font>
      <sz val="8"/>
      <color theme="1"/>
      <name val="Calibri"/>
      <family val="2"/>
      <scheme val="minor"/>
    </font>
    <font>
      <sz val="8"/>
      <color theme="1"/>
      <name val="Calibri"/>
      <family val="2"/>
      <charset val="162"/>
      <scheme val="minor"/>
    </font>
    <font>
      <b/>
      <sz val="8"/>
      <color theme="1"/>
      <name val="Calibri"/>
      <family val="2"/>
      <charset val="162"/>
      <scheme val="minor"/>
    </font>
    <font>
      <sz val="10"/>
      <color theme="1"/>
      <name val="Calibri"/>
      <family val="2"/>
      <charset val="162"/>
      <scheme val="minor"/>
    </font>
    <font>
      <b/>
      <sz val="10"/>
      <color theme="1"/>
      <name val="Calibri"/>
      <family val="2"/>
      <charset val="162"/>
      <scheme val="minor"/>
    </font>
    <font>
      <sz val="10"/>
      <color theme="1"/>
      <name val="Arial"/>
      <family val="2"/>
      <charset val="162"/>
    </font>
    <font>
      <sz val="10"/>
      <color rgb="FFFF0000"/>
      <name val="Arial"/>
      <family val="2"/>
      <charset val="162"/>
    </font>
    <font>
      <sz val="10"/>
      <name val="Arial"/>
      <family val="2"/>
      <charset val="162"/>
    </font>
    <font>
      <sz val="10"/>
      <color rgb="FFFF0000"/>
      <name val="Calibri"/>
      <family val="2"/>
      <charset val="162"/>
      <scheme val="minor"/>
    </font>
    <font>
      <b/>
      <sz val="12"/>
      <color theme="1"/>
      <name val="Calibri"/>
      <family val="2"/>
      <charset val="162"/>
      <scheme val="minor"/>
    </font>
    <font>
      <b/>
      <sz val="14"/>
      <color theme="1"/>
      <name val="Calibri"/>
      <family val="2"/>
      <charset val="162"/>
      <scheme val="minor"/>
    </font>
    <font>
      <sz val="14"/>
      <color theme="1"/>
      <name val="Calibri"/>
      <family val="2"/>
      <charset val="162"/>
      <scheme val="minor"/>
    </font>
    <font>
      <b/>
      <u/>
      <sz val="14"/>
      <color rgb="FFFF0000"/>
      <name val="Calibri"/>
      <family val="2"/>
      <charset val="162"/>
      <scheme val="minor"/>
    </font>
    <font>
      <b/>
      <sz val="10"/>
      <color rgb="FFFF0000"/>
      <name val="Calibri"/>
      <family val="2"/>
      <charset val="162"/>
      <scheme val="minor"/>
    </font>
    <font>
      <sz val="15"/>
      <color theme="1"/>
      <name val="Calibri"/>
      <family val="2"/>
      <scheme val="minor"/>
    </font>
    <font>
      <b/>
      <sz val="15"/>
      <color theme="1"/>
      <name val="Calibri"/>
      <family val="2"/>
      <scheme val="minor"/>
    </font>
    <font>
      <b/>
      <sz val="9"/>
      <color theme="1"/>
      <name val="Calibri"/>
      <family val="2"/>
      <charset val="162"/>
      <scheme val="minor"/>
    </font>
    <font>
      <b/>
      <sz val="9"/>
      <color theme="1"/>
      <name val="Calibri"/>
      <family val="2"/>
      <scheme val="minor"/>
    </font>
    <font>
      <b/>
      <sz val="9"/>
      <color rgb="FFFF0000"/>
      <name val="Calibri"/>
      <family val="2"/>
      <scheme val="minor"/>
    </font>
    <font>
      <sz val="9"/>
      <color theme="1"/>
      <name val="Calibri"/>
      <family val="2"/>
      <scheme val="minor"/>
    </font>
    <font>
      <sz val="9"/>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1"/>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1" fillId="0" borderId="0"/>
  </cellStyleXfs>
  <cellXfs count="88">
    <xf numFmtId="0" fontId="0" fillId="0" borderId="0" xfId="0"/>
    <xf numFmtId="0" fontId="3" fillId="0" borderId="0" xfId="0" applyFont="1" applyAlignment="1">
      <alignment horizontal="center"/>
    </xf>
    <xf numFmtId="0" fontId="4" fillId="0" borderId="0" xfId="0" applyFont="1" applyAlignment="1">
      <alignment horizontal="center"/>
    </xf>
    <xf numFmtId="2" fontId="3" fillId="0" borderId="0" xfId="0" applyNumberFormat="1" applyFont="1" applyAlignment="1">
      <alignment horizontal="center"/>
    </xf>
    <xf numFmtId="0" fontId="5" fillId="0" borderId="0" xfId="0" applyFont="1" applyAlignment="1">
      <alignment horizontal="center" vertical="center"/>
    </xf>
    <xf numFmtId="0" fontId="6" fillId="0" borderId="0" xfId="0" applyFont="1" applyAlignment="1">
      <alignment horizontal="center"/>
    </xf>
    <xf numFmtId="0" fontId="5" fillId="0" borderId="0" xfId="0" applyFont="1" applyAlignment="1">
      <alignment horizontal="center"/>
    </xf>
    <xf numFmtId="2" fontId="5" fillId="0" borderId="0" xfId="0" applyNumberFormat="1" applyFont="1" applyAlignment="1">
      <alignment horizontal="center"/>
    </xf>
    <xf numFmtId="0" fontId="5" fillId="0" borderId="0" xfId="0" applyFont="1" applyAlignment="1">
      <alignment vertical="center"/>
    </xf>
    <xf numFmtId="0" fontId="7" fillId="0" borderId="0" xfId="0" applyFont="1" applyAlignment="1">
      <alignment horizontal="left" vertical="center"/>
    </xf>
    <xf numFmtId="0" fontId="5" fillId="0" borderId="0" xfId="0" applyFont="1" applyAlignment="1">
      <alignment horizontal="left" vertical="center"/>
    </xf>
    <xf numFmtId="0" fontId="6" fillId="0" borderId="0" xfId="0" applyFont="1"/>
    <xf numFmtId="0" fontId="6" fillId="0" borderId="0" xfId="0" applyFont="1" applyAlignment="1">
      <alignment horizontal="left"/>
    </xf>
    <xf numFmtId="0" fontId="6" fillId="0" borderId="0" xfId="0" applyFont="1" applyAlignment="1">
      <alignment vertical="center"/>
    </xf>
    <xf numFmtId="165" fontId="0" fillId="0" borderId="0" xfId="0" applyNumberFormat="1"/>
    <xf numFmtId="0" fontId="14" fillId="0" borderId="0" xfId="0" applyFont="1" applyAlignment="1">
      <alignment vertical="center"/>
    </xf>
    <xf numFmtId="164" fontId="13" fillId="0" borderId="0" xfId="0" applyNumberFormat="1" applyFont="1" applyAlignment="1">
      <alignment horizontal="center"/>
    </xf>
    <xf numFmtId="0" fontId="11" fillId="0" borderId="0" xfId="0" applyFont="1" applyAlignment="1">
      <alignment horizontal="left"/>
    </xf>
    <xf numFmtId="0" fontId="12" fillId="0" borderId="0" xfId="0" applyFont="1" applyAlignment="1">
      <alignment horizontal="right" vertical="center"/>
    </xf>
    <xf numFmtId="0" fontId="17" fillId="0" borderId="0" xfId="0" applyFont="1" applyAlignment="1">
      <alignment horizontal="left"/>
    </xf>
    <xf numFmtId="0" fontId="16" fillId="0" borderId="0" xfId="0" applyFont="1" applyAlignment="1">
      <alignment horizontal="left"/>
    </xf>
    <xf numFmtId="0" fontId="16" fillId="0" borderId="0" xfId="0" applyFont="1" applyAlignment="1">
      <alignment horizontal="center"/>
    </xf>
    <xf numFmtId="2" fontId="16" fillId="0" borderId="0" xfId="0" applyNumberFormat="1" applyFont="1" applyAlignment="1">
      <alignment horizontal="center"/>
    </xf>
    <xf numFmtId="0" fontId="16" fillId="0" borderId="0" xfId="0" applyFont="1"/>
    <xf numFmtId="0" fontId="6" fillId="2" borderId="0" xfId="0" applyFont="1" applyFill="1" applyAlignment="1">
      <alignment horizontal="left"/>
    </xf>
    <xf numFmtId="0" fontId="3" fillId="2" borderId="0" xfId="0" applyFont="1" applyFill="1" applyAlignment="1">
      <alignment horizontal="center"/>
    </xf>
    <xf numFmtId="0" fontId="14" fillId="2" borderId="0" xfId="0" applyFont="1" applyFill="1" applyAlignment="1">
      <alignment vertical="center"/>
    </xf>
    <xf numFmtId="16" fontId="3" fillId="0" borderId="0" xfId="0" applyNumberFormat="1" applyFont="1" applyAlignment="1">
      <alignment horizontal="center"/>
    </xf>
    <xf numFmtId="0" fontId="5" fillId="3" borderId="4" xfId="0" applyFont="1" applyFill="1" applyBorder="1" applyAlignment="1">
      <alignment vertical="center" wrapText="1"/>
    </xf>
    <xf numFmtId="0" fontId="6" fillId="0" borderId="0" xfId="0" applyFont="1" applyAlignment="1">
      <alignment vertical="center" wrapText="1"/>
    </xf>
    <xf numFmtId="0" fontId="10" fillId="0" borderId="0" xfId="0" applyFont="1" applyAlignment="1">
      <alignment horizontal="left" vertical="top"/>
    </xf>
    <xf numFmtId="0" fontId="5" fillId="0" borderId="1" xfId="0" applyFont="1" applyBorder="1" applyAlignment="1">
      <alignment vertical="center"/>
    </xf>
    <xf numFmtId="0" fontId="12" fillId="0" borderId="5" xfId="0" applyFont="1" applyBorder="1" applyAlignment="1">
      <alignment vertical="center"/>
    </xf>
    <xf numFmtId="164" fontId="13" fillId="0" borderId="5" xfId="0" applyNumberFormat="1" applyFont="1" applyBorder="1" applyAlignment="1">
      <alignment horizontal="center"/>
    </xf>
    <xf numFmtId="0" fontId="6" fillId="0" borderId="0" xfId="0" applyFont="1" applyAlignment="1">
      <alignment vertical="top" wrapText="1"/>
    </xf>
    <xf numFmtId="0" fontId="0" fillId="0" borderId="0" xfId="0" applyAlignment="1">
      <alignment vertical="top"/>
    </xf>
    <xf numFmtId="0" fontId="3" fillId="0" borderId="0" xfId="0" applyFont="1" applyAlignment="1">
      <alignment vertical="top"/>
    </xf>
    <xf numFmtId="2" fontId="6" fillId="0" borderId="3" xfId="0" applyNumberFormat="1" applyFont="1" applyBorder="1" applyAlignment="1">
      <alignment horizontal="left" vertical="center"/>
    </xf>
    <xf numFmtId="0" fontId="19" fillId="0" borderId="9" xfId="0" applyFont="1" applyBorder="1" applyAlignment="1">
      <alignment horizontal="center"/>
    </xf>
    <xf numFmtId="2" fontId="19" fillId="0" borderId="9" xfId="0" applyNumberFormat="1" applyFont="1" applyBorder="1" applyAlignment="1">
      <alignment horizontal="center"/>
    </xf>
    <xf numFmtId="0" fontId="21" fillId="0" borderId="10" xfId="0" applyFont="1" applyBorder="1" applyAlignment="1">
      <alignment horizontal="center"/>
    </xf>
    <xf numFmtId="0" fontId="21" fillId="0" borderId="7" xfId="0" applyFont="1" applyBorder="1" applyAlignment="1">
      <alignment horizontal="center"/>
    </xf>
    <xf numFmtId="0" fontId="21" fillId="0" borderId="7" xfId="0" applyFont="1" applyBorder="1"/>
    <xf numFmtId="0" fontId="21" fillId="0" borderId="7" xfId="0" applyFont="1" applyBorder="1" applyAlignment="1">
      <alignment horizontal="center" wrapText="1"/>
    </xf>
    <xf numFmtId="0" fontId="21" fillId="0" borderId="3" xfId="0" applyFont="1" applyBorder="1" applyAlignment="1">
      <alignment horizontal="center" wrapText="1"/>
    </xf>
    <xf numFmtId="166" fontId="21" fillId="4" borderId="19" xfId="0" applyNumberFormat="1" applyFont="1" applyFill="1" applyBorder="1" applyAlignment="1">
      <alignment horizontal="center"/>
    </xf>
    <xf numFmtId="164" fontId="22" fillId="0" borderId="7" xfId="0" applyNumberFormat="1" applyFont="1" applyBorder="1" applyAlignment="1">
      <alignment horizontal="center"/>
    </xf>
    <xf numFmtId="0" fontId="21" fillId="2" borderId="11" xfId="0" applyFont="1" applyFill="1" applyBorder="1" applyAlignment="1">
      <alignment horizontal="center"/>
    </xf>
    <xf numFmtId="0" fontId="21" fillId="0" borderId="19" xfId="0" applyFont="1" applyBorder="1" applyAlignment="1">
      <alignment horizontal="center"/>
    </xf>
    <xf numFmtId="0" fontId="21" fillId="0" borderId="3" xfId="0" applyFont="1" applyBorder="1" applyAlignment="1">
      <alignment horizontal="center"/>
    </xf>
    <xf numFmtId="0" fontId="21" fillId="0" borderId="2" xfId="0" applyFont="1" applyBorder="1"/>
    <xf numFmtId="0" fontId="21" fillId="0" borderId="5" xfId="0" applyFont="1" applyBorder="1"/>
    <xf numFmtId="0" fontId="21" fillId="0" borderId="5" xfId="0" applyFont="1" applyBorder="1" applyAlignment="1">
      <alignment horizontal="center"/>
    </xf>
    <xf numFmtId="164" fontId="22" fillId="0" borderId="5" xfId="0" applyNumberFormat="1" applyFont="1" applyBorder="1" applyAlignment="1">
      <alignment horizontal="center"/>
    </xf>
    <xf numFmtId="0" fontId="21" fillId="2" borderId="17" xfId="0" applyFont="1" applyFill="1" applyBorder="1" applyAlignment="1">
      <alignment horizontal="center"/>
    </xf>
    <xf numFmtId="0" fontId="21" fillId="0" borderId="12" xfId="0" applyFont="1" applyBorder="1" applyAlignment="1">
      <alignment horizontal="center"/>
    </xf>
    <xf numFmtId="0" fontId="21" fillId="0" borderId="9" xfId="0" applyFont="1" applyBorder="1" applyAlignment="1">
      <alignment horizontal="center"/>
    </xf>
    <xf numFmtId="0" fontId="21" fillId="0" borderId="9" xfId="0" applyFont="1" applyBorder="1"/>
    <xf numFmtId="0" fontId="21" fillId="0" borderId="9" xfId="0" applyFont="1" applyBorder="1" applyAlignment="1">
      <alignment horizontal="center" wrapText="1"/>
    </xf>
    <xf numFmtId="166" fontId="21" fillId="4" borderId="12" xfId="0" applyNumberFormat="1" applyFont="1" applyFill="1" applyBorder="1" applyAlignment="1">
      <alignment horizontal="center"/>
    </xf>
    <xf numFmtId="164" fontId="22" fillId="0" borderId="9" xfId="0" applyNumberFormat="1" applyFont="1" applyBorder="1" applyAlignment="1">
      <alignment horizontal="center"/>
    </xf>
    <xf numFmtId="0" fontId="21" fillId="2" borderId="13" xfId="0" applyFont="1" applyFill="1" applyBorder="1" applyAlignment="1">
      <alignment horizontal="center"/>
    </xf>
    <xf numFmtId="0" fontId="2" fillId="0" borderId="3" xfId="0" applyFont="1" applyBorder="1" applyAlignment="1">
      <alignment horizontal="center" wrapText="1"/>
    </xf>
    <xf numFmtId="0" fontId="2" fillId="0" borderId="9" xfId="0" applyFont="1" applyBorder="1" applyAlignment="1">
      <alignment horizontal="center" wrapText="1"/>
    </xf>
    <xf numFmtId="3" fontId="21" fillId="0" borderId="20" xfId="0" applyNumberFormat="1" applyFont="1" applyBorder="1" applyAlignment="1">
      <alignment horizontal="center"/>
    </xf>
    <xf numFmtId="3" fontId="21" fillId="0" borderId="6" xfId="0" applyNumberFormat="1" applyFont="1" applyBorder="1" applyAlignment="1">
      <alignment horizontal="center"/>
    </xf>
    <xf numFmtId="3" fontId="21" fillId="0" borderId="18" xfId="0" applyNumberFormat="1" applyFont="1" applyBorder="1" applyAlignment="1">
      <alignment horizontal="center"/>
    </xf>
    <xf numFmtId="0" fontId="19" fillId="0" borderId="7" xfId="0" applyFont="1" applyBorder="1" applyAlignment="1">
      <alignment horizontal="center" vertical="center"/>
    </xf>
    <xf numFmtId="0" fontId="6" fillId="0" borderId="0" xfId="0" applyFont="1" applyAlignment="1">
      <alignment horizontal="left" vertical="top" wrapText="1"/>
    </xf>
    <xf numFmtId="0" fontId="4" fillId="0" borderId="0" xfId="0" applyFont="1" applyAlignment="1">
      <alignment horizontal="center" vertical="center"/>
    </xf>
    <xf numFmtId="0" fontId="19" fillId="0" borderId="11" xfId="0" applyFont="1" applyBorder="1" applyAlignment="1">
      <alignment horizontal="center" vertical="center"/>
    </xf>
    <xf numFmtId="0" fontId="19" fillId="0" borderId="13" xfId="0" applyFont="1" applyBorder="1" applyAlignment="1">
      <alignment horizontal="center" vertical="center"/>
    </xf>
    <xf numFmtId="0" fontId="19" fillId="0" borderId="10" xfId="0" applyFont="1" applyBorder="1" applyAlignment="1">
      <alignment horizontal="center" wrapText="1"/>
    </xf>
    <xf numFmtId="0" fontId="19" fillId="0" borderId="12" xfId="0" applyFont="1" applyBorder="1" applyAlignment="1">
      <alignment horizontal="center" wrapText="1"/>
    </xf>
    <xf numFmtId="0" fontId="19" fillId="0" borderId="7" xfId="0" applyFont="1" applyBorder="1" applyAlignment="1">
      <alignment horizontal="center"/>
    </xf>
    <xf numFmtId="0" fontId="19" fillId="0" borderId="9" xfId="0" applyFont="1" applyBorder="1" applyAlignment="1">
      <alignment horizontal="center"/>
    </xf>
    <xf numFmtId="0" fontId="19" fillId="0" borderId="7" xfId="0" applyFont="1" applyBorder="1" applyAlignment="1">
      <alignment horizontal="center" wrapText="1"/>
    </xf>
    <xf numFmtId="0" fontId="19" fillId="0" borderId="9" xfId="0" applyFont="1" applyBorder="1" applyAlignment="1">
      <alignment horizontal="center" wrapText="1"/>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9"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0" fillId="0" borderId="7" xfId="0" applyFont="1" applyBorder="1" applyAlignment="1">
      <alignment horizontal="center" vertical="center"/>
    </xf>
    <xf numFmtId="0" fontId="20" fillId="0" borderId="9" xfId="0" applyFont="1" applyBorder="1" applyAlignment="1">
      <alignment horizontal="center" vertical="center"/>
    </xf>
    <xf numFmtId="167" fontId="21" fillId="2" borderId="7" xfId="0" applyNumberFormat="1" applyFont="1" applyFill="1" applyBorder="1" applyAlignment="1">
      <alignment horizontal="center"/>
    </xf>
    <xf numFmtId="167" fontId="21" fillId="2" borderId="5" xfId="0" applyNumberFormat="1" applyFont="1" applyFill="1" applyBorder="1" applyAlignment="1">
      <alignment horizontal="center"/>
    </xf>
    <xf numFmtId="167" fontId="21" fillId="2" borderId="8" xfId="0" applyNumberFormat="1" applyFont="1" applyFill="1" applyBorder="1" applyAlignment="1">
      <alignment horizontal="center"/>
    </xf>
  </cellXfs>
  <cellStyles count="2">
    <cellStyle name="Normal" xfId="0" builtinId="0"/>
    <cellStyle name="Normal 10"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152400</xdr:colOff>
      <xdr:row>0</xdr:row>
      <xdr:rowOff>118534</xdr:rowOff>
    </xdr:from>
    <xdr:to>
      <xdr:col>8</xdr:col>
      <xdr:colOff>660400</xdr:colOff>
      <xdr:row>6</xdr:row>
      <xdr:rowOff>5271</xdr:rowOff>
    </xdr:to>
    <xdr:pic>
      <xdr:nvPicPr>
        <xdr:cNvPr id="3" name="Resim 2">
          <a:extLst>
            <a:ext uri="{FF2B5EF4-FFF2-40B4-BE49-F238E27FC236}">
              <a16:creationId xmlns:a16="http://schemas.microsoft.com/office/drawing/2014/main" id="{40865F72-E4B3-4580-93FC-B03AC73E14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1267" y="118534"/>
          <a:ext cx="1159933" cy="1004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153D3-7451-4FE3-AB08-E5C3A39D2099}">
  <sheetPr>
    <pageSetUpPr fitToPage="1"/>
  </sheetPr>
  <dimension ref="A7:AO50"/>
  <sheetViews>
    <sheetView showGridLines="0" tabSelected="1" zoomScale="90" zoomScaleNormal="90" zoomScaleSheetLayoutView="90" workbookViewId="0">
      <selection activeCell="E6" sqref="E6"/>
    </sheetView>
  </sheetViews>
  <sheetFormatPr defaultColWidth="9.109375" defaultRowHeight="14.4" x14ac:dyDescent="0.3"/>
  <cols>
    <col min="1" max="1" width="4.5546875" style="1" customWidth="1"/>
    <col min="2" max="2" width="14.5546875" style="1" customWidth="1"/>
    <col min="3" max="3" width="29.5546875" style="1" customWidth="1"/>
    <col min="4" max="4" width="4.88671875" style="1" customWidth="1"/>
    <col min="5" max="6" width="12.5546875" style="1" customWidth="1"/>
    <col min="7" max="7" width="11.109375" style="1" customWidth="1"/>
    <col min="8" max="8" width="9.44140625" style="1" customWidth="1"/>
    <col min="9" max="9" width="9.88671875" style="1" bestFit="1" customWidth="1"/>
    <col min="10" max="10" width="9.44140625" style="1" bestFit="1" customWidth="1"/>
    <col min="11" max="11" width="9.5546875" style="1" bestFit="1" customWidth="1"/>
    <col min="12" max="12" width="13" style="3" customWidth="1"/>
    <col min="13" max="13" width="21" style="1" customWidth="1"/>
    <col min="14" max="14" width="24.21875" style="1" customWidth="1"/>
    <col min="15" max="15" width="15" style="1" customWidth="1"/>
    <col min="16" max="16" width="15.44140625" style="14" bestFit="1" customWidth="1"/>
    <col min="17" max="41" width="8.88671875" customWidth="1"/>
    <col min="42" max="16384" width="9.109375" style="1"/>
  </cols>
  <sheetData>
    <row r="7" spans="1:41" ht="15" customHeight="1" thickBot="1" x14ac:dyDescent="0.35">
      <c r="A7" s="69"/>
      <c r="B7" s="69"/>
      <c r="C7" s="69"/>
      <c r="D7" s="69"/>
      <c r="E7" s="69"/>
      <c r="F7" s="69"/>
      <c r="G7" s="69"/>
      <c r="H7" s="69"/>
      <c r="I7" s="69"/>
      <c r="J7" s="69"/>
      <c r="K7" s="69"/>
      <c r="L7" s="69"/>
      <c r="M7" s="69"/>
      <c r="N7" s="69"/>
      <c r="O7" s="69"/>
    </row>
    <row r="8" spans="1:41" ht="15" customHeight="1" thickBot="1" x14ac:dyDescent="0.35">
      <c r="A8" s="78" t="s">
        <v>60</v>
      </c>
      <c r="B8" s="79"/>
      <c r="C8" s="79"/>
      <c r="D8" s="79"/>
      <c r="E8" s="79"/>
      <c r="F8" s="79"/>
      <c r="G8" s="79"/>
      <c r="H8" s="79"/>
      <c r="I8" s="79"/>
      <c r="J8" s="79"/>
      <c r="K8" s="79"/>
      <c r="L8" s="79"/>
      <c r="M8" s="79"/>
      <c r="N8" s="79"/>
      <c r="O8" s="80"/>
    </row>
    <row r="9" spans="1:41" s="2" customFormat="1" x14ac:dyDescent="0.3">
      <c r="A9" s="72" t="s">
        <v>0</v>
      </c>
      <c r="B9" s="74" t="s">
        <v>1</v>
      </c>
      <c r="C9" s="74" t="s">
        <v>2</v>
      </c>
      <c r="D9" s="74" t="s">
        <v>3</v>
      </c>
      <c r="E9" s="76" t="s">
        <v>40</v>
      </c>
      <c r="F9" s="76" t="s">
        <v>36</v>
      </c>
      <c r="G9" s="74" t="s">
        <v>34</v>
      </c>
      <c r="H9" s="74" t="s">
        <v>6</v>
      </c>
      <c r="I9" s="74"/>
      <c r="J9" s="74"/>
      <c r="K9" s="81" t="s">
        <v>37</v>
      </c>
      <c r="L9" s="67" t="s">
        <v>5</v>
      </c>
      <c r="M9" s="67"/>
      <c r="N9" s="83" t="s">
        <v>27</v>
      </c>
      <c r="O9" s="70" t="s">
        <v>4</v>
      </c>
      <c r="P9" s="14"/>
      <c r="Q9"/>
      <c r="R9"/>
      <c r="S9"/>
      <c r="T9"/>
      <c r="U9"/>
      <c r="V9"/>
      <c r="W9"/>
      <c r="X9"/>
      <c r="Y9"/>
      <c r="Z9"/>
      <c r="AA9"/>
      <c r="AB9"/>
      <c r="AC9"/>
      <c r="AD9"/>
      <c r="AE9"/>
      <c r="AF9"/>
      <c r="AG9"/>
      <c r="AH9"/>
      <c r="AI9"/>
      <c r="AJ9"/>
      <c r="AK9"/>
      <c r="AL9"/>
      <c r="AM9"/>
      <c r="AN9"/>
      <c r="AO9"/>
    </row>
    <row r="10" spans="1:41" s="2" customFormat="1" ht="15" thickBot="1" x14ac:dyDescent="0.35">
      <c r="A10" s="73"/>
      <c r="B10" s="75"/>
      <c r="C10" s="75"/>
      <c r="D10" s="75"/>
      <c r="E10" s="77"/>
      <c r="F10" s="77"/>
      <c r="G10" s="75"/>
      <c r="H10" s="38" t="s">
        <v>8</v>
      </c>
      <c r="I10" s="38" t="s">
        <v>9</v>
      </c>
      <c r="J10" s="38" t="s">
        <v>3</v>
      </c>
      <c r="K10" s="82"/>
      <c r="L10" s="39" t="s">
        <v>7</v>
      </c>
      <c r="M10" s="38" t="s">
        <v>3</v>
      </c>
      <c r="N10" s="84"/>
      <c r="O10" s="71"/>
      <c r="P10" s="14"/>
      <c r="Q10"/>
      <c r="R10"/>
      <c r="S10"/>
      <c r="T10"/>
      <c r="U10"/>
      <c r="V10"/>
      <c r="W10"/>
      <c r="X10"/>
      <c r="Y10"/>
      <c r="Z10"/>
      <c r="AA10"/>
      <c r="AB10"/>
      <c r="AC10"/>
      <c r="AD10"/>
      <c r="AE10"/>
      <c r="AF10"/>
      <c r="AG10"/>
      <c r="AH10"/>
      <c r="AI10"/>
      <c r="AJ10"/>
      <c r="AK10"/>
      <c r="AL10"/>
      <c r="AM10"/>
      <c r="AN10"/>
      <c r="AO10"/>
    </row>
    <row r="11" spans="1:41" ht="16.2" customHeight="1" x14ac:dyDescent="0.3">
      <c r="A11" s="40">
        <v>1</v>
      </c>
      <c r="B11" s="41">
        <v>10000258</v>
      </c>
      <c r="C11" s="42" t="s">
        <v>46</v>
      </c>
      <c r="D11" s="42" t="s">
        <v>39</v>
      </c>
      <c r="E11" s="43">
        <v>1000</v>
      </c>
      <c r="F11" s="43">
        <v>1000</v>
      </c>
      <c r="G11" s="62" t="s">
        <v>53</v>
      </c>
      <c r="H11" s="45"/>
      <c r="I11" s="44">
        <v>0.10979999999999999</v>
      </c>
      <c r="J11" s="44" t="s">
        <v>54</v>
      </c>
      <c r="K11" s="64">
        <v>10000</v>
      </c>
      <c r="L11" s="85"/>
      <c r="M11" s="41" t="s">
        <v>10</v>
      </c>
      <c r="N11" s="46">
        <f t="shared" ref="N11:N17" si="0">+K11*L11</f>
        <v>0</v>
      </c>
      <c r="O11" s="47"/>
    </row>
    <row r="12" spans="1:41" ht="16.2" customHeight="1" x14ac:dyDescent="0.3">
      <c r="A12" s="48">
        <v>2</v>
      </c>
      <c r="B12" s="49">
        <v>10000259</v>
      </c>
      <c r="C12" s="50" t="s">
        <v>47</v>
      </c>
      <c r="D12" s="51" t="s">
        <v>39</v>
      </c>
      <c r="E12" s="44">
        <v>1000</v>
      </c>
      <c r="F12" s="44">
        <v>1000</v>
      </c>
      <c r="G12" s="62" t="s">
        <v>53</v>
      </c>
      <c r="H12" s="45"/>
      <c r="I12" s="44">
        <v>0.1517</v>
      </c>
      <c r="J12" s="44" t="s">
        <v>54</v>
      </c>
      <c r="K12" s="65">
        <v>9000</v>
      </c>
      <c r="L12" s="86"/>
      <c r="M12" s="52" t="s">
        <v>10</v>
      </c>
      <c r="N12" s="53">
        <f t="shared" si="0"/>
        <v>0</v>
      </c>
      <c r="O12" s="54"/>
    </row>
    <row r="13" spans="1:41" ht="16.2" customHeight="1" x14ac:dyDescent="0.3">
      <c r="A13" s="48">
        <v>3</v>
      </c>
      <c r="B13" s="49">
        <v>10000261</v>
      </c>
      <c r="C13" s="50" t="s">
        <v>48</v>
      </c>
      <c r="D13" s="51" t="s">
        <v>39</v>
      </c>
      <c r="E13" s="44">
        <v>1000</v>
      </c>
      <c r="F13" s="44">
        <v>1000</v>
      </c>
      <c r="G13" s="62" t="s">
        <v>53</v>
      </c>
      <c r="H13" s="45"/>
      <c r="I13" s="44">
        <v>0.2356</v>
      </c>
      <c r="J13" s="44" t="s">
        <v>54</v>
      </c>
      <c r="K13" s="65">
        <v>24000</v>
      </c>
      <c r="L13" s="86"/>
      <c r="M13" s="52" t="s">
        <v>10</v>
      </c>
      <c r="N13" s="53">
        <f t="shared" si="0"/>
        <v>0</v>
      </c>
      <c r="O13" s="54"/>
    </row>
    <row r="14" spans="1:41" ht="16.2" customHeight="1" x14ac:dyDescent="0.3">
      <c r="A14" s="48">
        <v>4</v>
      </c>
      <c r="B14" s="49">
        <v>10000262</v>
      </c>
      <c r="C14" s="50" t="s">
        <v>49</v>
      </c>
      <c r="D14" s="51" t="s">
        <v>39</v>
      </c>
      <c r="E14" s="44">
        <v>1000</v>
      </c>
      <c r="F14" s="44">
        <v>1000</v>
      </c>
      <c r="G14" s="62" t="s">
        <v>53</v>
      </c>
      <c r="H14" s="45"/>
      <c r="I14" s="44">
        <v>0.3347</v>
      </c>
      <c r="J14" s="44" t="s">
        <v>54</v>
      </c>
      <c r="K14" s="65">
        <v>6000</v>
      </c>
      <c r="L14" s="86"/>
      <c r="M14" s="52" t="s">
        <v>10</v>
      </c>
      <c r="N14" s="53">
        <f t="shared" si="0"/>
        <v>0</v>
      </c>
      <c r="O14" s="54"/>
    </row>
    <row r="15" spans="1:41" ht="16.2" customHeight="1" x14ac:dyDescent="0.3">
      <c r="A15" s="48">
        <v>5</v>
      </c>
      <c r="B15" s="49">
        <v>10000263</v>
      </c>
      <c r="C15" s="50" t="s">
        <v>50</v>
      </c>
      <c r="D15" s="51" t="s">
        <v>39</v>
      </c>
      <c r="E15" s="44">
        <v>1000</v>
      </c>
      <c r="F15" s="44">
        <v>1000</v>
      </c>
      <c r="G15" s="62" t="s">
        <v>53</v>
      </c>
      <c r="H15" s="45"/>
      <c r="I15" s="44">
        <v>0.44479999999999997</v>
      </c>
      <c r="J15" s="44" t="s">
        <v>54</v>
      </c>
      <c r="K15" s="65">
        <v>33000</v>
      </c>
      <c r="L15" s="86"/>
      <c r="M15" s="52" t="s">
        <v>10</v>
      </c>
      <c r="N15" s="53">
        <f t="shared" si="0"/>
        <v>0</v>
      </c>
      <c r="O15" s="54"/>
    </row>
    <row r="16" spans="1:41" ht="16.2" customHeight="1" x14ac:dyDescent="0.3">
      <c r="A16" s="48">
        <v>6</v>
      </c>
      <c r="B16" s="49">
        <v>10000264</v>
      </c>
      <c r="C16" s="50" t="s">
        <v>51</v>
      </c>
      <c r="D16" s="51" t="s">
        <v>39</v>
      </c>
      <c r="E16" s="44">
        <v>1000</v>
      </c>
      <c r="F16" s="44">
        <v>1000</v>
      </c>
      <c r="G16" s="62" t="s">
        <v>53</v>
      </c>
      <c r="H16" s="45"/>
      <c r="I16" s="44">
        <v>0.59730000000000005</v>
      </c>
      <c r="J16" s="44" t="s">
        <v>54</v>
      </c>
      <c r="K16" s="65">
        <v>69000</v>
      </c>
      <c r="L16" s="86"/>
      <c r="M16" s="52" t="s">
        <v>10</v>
      </c>
      <c r="N16" s="53">
        <f t="shared" si="0"/>
        <v>0</v>
      </c>
      <c r="O16" s="54"/>
    </row>
    <row r="17" spans="1:17" ht="16.2" customHeight="1" thickBot="1" x14ac:dyDescent="0.35">
      <c r="A17" s="55">
        <v>7</v>
      </c>
      <c r="B17" s="56">
        <v>10000266</v>
      </c>
      <c r="C17" s="57" t="s">
        <v>52</v>
      </c>
      <c r="D17" s="57" t="s">
        <v>39</v>
      </c>
      <c r="E17" s="58">
        <v>1000</v>
      </c>
      <c r="F17" s="58">
        <v>1000</v>
      </c>
      <c r="G17" s="63" t="s">
        <v>53</v>
      </c>
      <c r="H17" s="59"/>
      <c r="I17" s="58">
        <v>0.83589999999999998</v>
      </c>
      <c r="J17" s="58" t="s">
        <v>54</v>
      </c>
      <c r="K17" s="66">
        <v>22000</v>
      </c>
      <c r="L17" s="87"/>
      <c r="M17" s="56" t="s">
        <v>10</v>
      </c>
      <c r="N17" s="60">
        <f t="shared" si="0"/>
        <v>0</v>
      </c>
      <c r="O17" s="61"/>
    </row>
    <row r="18" spans="1:17" ht="18" x14ac:dyDescent="0.35">
      <c r="A18" s="16"/>
      <c r="B18" s="16"/>
      <c r="C18" s="16"/>
      <c r="D18" s="16"/>
      <c r="E18" s="16"/>
      <c r="F18" s="16"/>
      <c r="G18" s="16"/>
      <c r="H18" s="16"/>
      <c r="I18" s="16"/>
      <c r="J18" s="16"/>
      <c r="K18" s="16"/>
      <c r="L18" s="16"/>
      <c r="M18" s="32" t="s">
        <v>11</v>
      </c>
      <c r="N18" s="33">
        <f>SUM(N11:N17)</f>
        <v>0</v>
      </c>
      <c r="O18" s="16"/>
    </row>
    <row r="19" spans="1:17" ht="8.4" customHeight="1" x14ac:dyDescent="0.35">
      <c r="A19" s="18"/>
      <c r="B19" s="18"/>
      <c r="C19" s="18"/>
      <c r="D19" s="18"/>
      <c r="E19" s="18"/>
      <c r="F19" s="18"/>
      <c r="G19" s="18"/>
      <c r="H19" s="18"/>
      <c r="I19" s="18"/>
      <c r="J19" s="18"/>
      <c r="K19" s="16"/>
      <c r="L19" s="16"/>
      <c r="M19" s="16"/>
      <c r="N19" s="16"/>
      <c r="O19" s="16"/>
    </row>
    <row r="20" spans="1:17" ht="19.8" customHeight="1" x14ac:dyDescent="0.35">
      <c r="A20" s="18"/>
      <c r="B20" s="18"/>
      <c r="C20" s="18"/>
      <c r="D20" s="18"/>
      <c r="E20" s="18"/>
      <c r="F20" s="18"/>
      <c r="G20" s="18"/>
      <c r="H20" s="18"/>
      <c r="I20" s="18"/>
      <c r="J20" s="18"/>
      <c r="K20" s="16"/>
      <c r="L20" s="16"/>
      <c r="M20" s="31" t="s">
        <v>45</v>
      </c>
      <c r="N20" s="31"/>
    </row>
    <row r="21" spans="1:17" ht="30.6" customHeight="1" x14ac:dyDescent="0.35">
      <c r="A21" s="18"/>
      <c r="B21" s="18"/>
      <c r="C21" s="18"/>
      <c r="D21" s="18"/>
      <c r="E21" s="18"/>
      <c r="F21" s="18"/>
      <c r="G21" s="18"/>
      <c r="H21" s="18"/>
      <c r="I21" s="18"/>
      <c r="J21" s="18"/>
      <c r="K21" s="16"/>
      <c r="L21" s="16"/>
      <c r="M21" s="28" t="s">
        <v>55</v>
      </c>
      <c r="N21" s="37" t="s">
        <v>59</v>
      </c>
    </row>
    <row r="22" spans="1:17" ht="31.2" customHeight="1" x14ac:dyDescent="0.35">
      <c r="A22" s="18"/>
      <c r="B22" s="18"/>
      <c r="C22" s="18"/>
      <c r="D22" s="18"/>
      <c r="E22" s="18"/>
      <c r="F22" s="18"/>
      <c r="G22" s="18"/>
      <c r="H22" s="18"/>
      <c r="I22" s="18"/>
      <c r="J22" s="18"/>
      <c r="K22" s="16"/>
      <c r="L22" s="16"/>
      <c r="M22" s="28" t="s">
        <v>56</v>
      </c>
      <c r="N22" s="37" t="s">
        <v>58</v>
      </c>
    </row>
    <row r="23" spans="1:17" ht="18" x14ac:dyDescent="0.3">
      <c r="B23" s="15" t="s">
        <v>29</v>
      </c>
      <c r="L23" s="1"/>
      <c r="N23" s="3"/>
      <c r="P23" s="1"/>
      <c r="Q23" s="14"/>
    </row>
    <row r="24" spans="1:17" ht="15.6" x14ac:dyDescent="0.3">
      <c r="B24" s="17" t="s">
        <v>35</v>
      </c>
      <c r="L24" s="1"/>
      <c r="N24" s="3"/>
      <c r="P24" s="1"/>
      <c r="Q24" s="14"/>
    </row>
    <row r="25" spans="1:17" ht="12" customHeight="1" x14ac:dyDescent="0.3">
      <c r="B25" s="15"/>
      <c r="K25" s="27"/>
      <c r="L25" s="1"/>
      <c r="N25" s="3"/>
      <c r="P25" s="1"/>
      <c r="Q25" s="14"/>
    </row>
    <row r="26" spans="1:17" x14ac:dyDescent="0.3">
      <c r="B26" s="11" t="s">
        <v>12</v>
      </c>
      <c r="C26" s="5"/>
      <c r="K26" s="27"/>
      <c r="L26" s="1"/>
      <c r="N26" s="3"/>
      <c r="P26" s="1"/>
      <c r="Q26" s="14"/>
    </row>
    <row r="27" spans="1:17" x14ac:dyDescent="0.3">
      <c r="B27" s="13" t="s">
        <v>13</v>
      </c>
      <c r="C27" s="5"/>
      <c r="L27" s="1"/>
      <c r="N27" s="3"/>
      <c r="P27" s="1"/>
      <c r="Q27" s="14"/>
    </row>
    <row r="28" spans="1:17" x14ac:dyDescent="0.3">
      <c r="B28" s="8" t="s">
        <v>14</v>
      </c>
      <c r="C28" s="8"/>
      <c r="L28" s="1"/>
      <c r="N28" s="3"/>
      <c r="P28" s="1"/>
      <c r="Q28" s="14"/>
    </row>
    <row r="29" spans="1:17" ht="10.8" customHeight="1" x14ac:dyDescent="0.3">
      <c r="B29" s="2"/>
      <c r="L29" s="1"/>
      <c r="N29" s="3"/>
      <c r="P29" s="1"/>
      <c r="Q29" s="14"/>
    </row>
    <row r="30" spans="1:17" x14ac:dyDescent="0.3">
      <c r="B30" s="12" t="s">
        <v>15</v>
      </c>
      <c r="C30" s="4"/>
      <c r="D30" s="4"/>
      <c r="L30" s="1"/>
      <c r="N30" s="3"/>
      <c r="P30" s="1"/>
      <c r="Q30" s="14"/>
    </row>
    <row r="31" spans="1:17" x14ac:dyDescent="0.3">
      <c r="B31" s="9" t="s">
        <v>28</v>
      </c>
      <c r="C31" s="5"/>
      <c r="D31" s="6"/>
      <c r="L31" s="1"/>
      <c r="N31" s="3"/>
      <c r="P31" s="1"/>
      <c r="Q31" s="14"/>
    </row>
    <row r="32" spans="1:17" x14ac:dyDescent="0.3">
      <c r="B32" s="2"/>
      <c r="L32" s="1"/>
      <c r="N32" s="3"/>
      <c r="P32" s="1"/>
      <c r="Q32" s="14"/>
    </row>
    <row r="33" spans="2:41" x14ac:dyDescent="0.3">
      <c r="B33" s="10" t="s">
        <v>16</v>
      </c>
      <c r="C33" s="8" t="s">
        <v>24</v>
      </c>
      <c r="D33" s="8"/>
      <c r="E33" s="8"/>
      <c r="F33" s="8"/>
      <c r="L33" s="1"/>
      <c r="N33" s="3"/>
      <c r="P33" s="1"/>
      <c r="Q33" s="14"/>
    </row>
    <row r="34" spans="2:41" x14ac:dyDescent="0.3">
      <c r="B34" s="10" t="s">
        <v>17</v>
      </c>
      <c r="C34" s="8" t="s">
        <v>18</v>
      </c>
      <c r="D34" s="4"/>
      <c r="E34" s="8"/>
      <c r="F34" s="8"/>
      <c r="L34" s="1"/>
      <c r="N34" s="3"/>
      <c r="P34" s="1"/>
      <c r="Q34" s="14"/>
    </row>
    <row r="35" spans="2:41" x14ac:dyDescent="0.3">
      <c r="B35" s="10" t="s">
        <v>19</v>
      </c>
      <c r="C35" s="10" t="s">
        <v>43</v>
      </c>
      <c r="D35" s="10"/>
      <c r="E35" s="10"/>
      <c r="F35" s="10"/>
      <c r="L35" s="1"/>
      <c r="N35" s="3"/>
      <c r="P35" s="1"/>
      <c r="Q35" s="14"/>
    </row>
    <row r="36" spans="2:41" x14ac:dyDescent="0.3">
      <c r="B36" s="30" t="s">
        <v>25</v>
      </c>
      <c r="C36" s="30"/>
      <c r="D36" s="10"/>
      <c r="E36" s="10"/>
      <c r="F36" s="10"/>
      <c r="L36" s="1"/>
      <c r="N36" s="3"/>
      <c r="P36" s="1"/>
      <c r="Q36" s="14"/>
    </row>
    <row r="37" spans="2:41" x14ac:dyDescent="0.3">
      <c r="B37" s="30" t="s">
        <v>26</v>
      </c>
      <c r="C37" s="30"/>
      <c r="D37" s="10"/>
      <c r="E37" s="10"/>
      <c r="F37" s="10"/>
      <c r="L37" s="1"/>
      <c r="N37" s="3"/>
      <c r="P37" s="1"/>
      <c r="Q37" s="14"/>
    </row>
    <row r="38" spans="2:41" x14ac:dyDescent="0.3">
      <c r="B38" s="10" t="s">
        <v>20</v>
      </c>
      <c r="C38" s="10" t="s">
        <v>21</v>
      </c>
      <c r="D38" s="10"/>
      <c r="E38" s="10"/>
      <c r="F38" s="10"/>
      <c r="L38" s="1"/>
      <c r="N38" s="3"/>
      <c r="P38" s="1"/>
      <c r="Q38" s="14"/>
    </row>
    <row r="39" spans="2:41" x14ac:dyDescent="0.3">
      <c r="B39" s="10" t="s">
        <v>22</v>
      </c>
      <c r="C39" s="10" t="s">
        <v>42</v>
      </c>
      <c r="D39" s="10"/>
      <c r="E39" s="10"/>
      <c r="F39" s="10"/>
      <c r="L39" s="1"/>
      <c r="N39" s="3"/>
      <c r="P39" s="1"/>
      <c r="Q39" s="14"/>
    </row>
    <row r="40" spans="2:41" x14ac:dyDescent="0.3">
      <c r="B40" s="2"/>
      <c r="L40" s="1"/>
      <c r="N40" s="3"/>
      <c r="P40" s="1"/>
      <c r="Q40" s="14"/>
    </row>
    <row r="41" spans="2:41" x14ac:dyDescent="0.3">
      <c r="B41" s="13" t="s">
        <v>44</v>
      </c>
      <c r="C41" s="29"/>
      <c r="D41" s="29"/>
      <c r="E41" s="29"/>
      <c r="F41" s="29"/>
      <c r="G41" s="29"/>
      <c r="H41" s="29"/>
      <c r="I41" s="29"/>
      <c r="J41" s="29"/>
      <c r="K41" s="29"/>
      <c r="L41" s="29"/>
      <c r="M41" s="29"/>
      <c r="N41" s="29"/>
      <c r="O41" s="29"/>
      <c r="P41" s="29"/>
      <c r="Q41" s="29"/>
      <c r="R41" s="29"/>
    </row>
    <row r="42" spans="2:41" s="36" customFormat="1" ht="31.2" customHeight="1" x14ac:dyDescent="0.3">
      <c r="B42" s="68" t="s">
        <v>33</v>
      </c>
      <c r="C42" s="68"/>
      <c r="D42" s="68"/>
      <c r="E42" s="68"/>
      <c r="F42" s="68"/>
      <c r="G42" s="68"/>
      <c r="H42" s="68"/>
      <c r="I42" s="68"/>
      <c r="J42" s="68"/>
      <c r="K42" s="68"/>
      <c r="L42" s="68"/>
      <c r="M42" s="68"/>
      <c r="N42" s="34"/>
      <c r="O42" s="34"/>
      <c r="P42" s="34"/>
      <c r="Q42" s="34"/>
      <c r="R42" s="34"/>
      <c r="S42" s="35"/>
      <c r="T42" s="35"/>
      <c r="U42" s="35"/>
      <c r="V42" s="35"/>
      <c r="W42" s="35"/>
      <c r="X42" s="35"/>
      <c r="Y42" s="35"/>
      <c r="Z42" s="35"/>
      <c r="AA42" s="35"/>
      <c r="AB42" s="35"/>
      <c r="AC42" s="35"/>
      <c r="AD42" s="35"/>
      <c r="AE42" s="35"/>
      <c r="AF42" s="35"/>
      <c r="AG42" s="35"/>
      <c r="AH42" s="35"/>
      <c r="AI42" s="35"/>
      <c r="AJ42" s="35"/>
      <c r="AK42" s="35"/>
      <c r="AL42" s="35"/>
      <c r="AM42" s="35"/>
      <c r="AN42" s="35"/>
      <c r="AO42" s="35"/>
    </row>
    <row r="43" spans="2:41" s="36" customFormat="1" ht="31.2" customHeight="1" x14ac:dyDescent="0.3">
      <c r="B43" s="68" t="s">
        <v>23</v>
      </c>
      <c r="C43" s="68"/>
      <c r="D43" s="68"/>
      <c r="E43" s="68"/>
      <c r="F43" s="68"/>
      <c r="G43" s="68"/>
      <c r="H43" s="68"/>
      <c r="I43" s="68"/>
      <c r="J43" s="68"/>
      <c r="K43" s="68"/>
      <c r="L43" s="68"/>
      <c r="M43" s="68"/>
      <c r="N43" s="34"/>
      <c r="O43" s="34"/>
      <c r="P43" s="34"/>
      <c r="Q43" s="34"/>
      <c r="R43" s="34"/>
      <c r="S43" s="35"/>
      <c r="T43" s="35"/>
      <c r="U43" s="35"/>
      <c r="V43" s="35"/>
      <c r="W43" s="35"/>
      <c r="X43" s="35"/>
      <c r="Y43" s="35"/>
      <c r="Z43" s="35"/>
      <c r="AA43" s="35"/>
      <c r="AB43" s="35"/>
      <c r="AC43" s="35"/>
      <c r="AD43" s="35"/>
      <c r="AE43" s="35"/>
      <c r="AF43" s="35"/>
      <c r="AG43" s="35"/>
      <c r="AH43" s="35"/>
      <c r="AI43" s="35"/>
      <c r="AJ43" s="35"/>
      <c r="AK43" s="35"/>
      <c r="AL43" s="35"/>
      <c r="AM43" s="35"/>
      <c r="AN43" s="35"/>
      <c r="AO43" s="35"/>
    </row>
    <row r="44" spans="2:41" ht="18" x14ac:dyDescent="0.3">
      <c r="B44" s="12"/>
      <c r="D44" s="15"/>
      <c r="E44" s="15"/>
      <c r="F44" s="15"/>
      <c r="G44" s="15"/>
      <c r="H44" s="15"/>
      <c r="I44" s="15"/>
      <c r="J44" s="15"/>
      <c r="K44" s="15"/>
      <c r="L44" s="15"/>
      <c r="M44" s="15"/>
      <c r="N44" s="15"/>
      <c r="O44" s="15"/>
      <c r="P44" s="15"/>
      <c r="Q44" s="6"/>
      <c r="R44" s="6"/>
    </row>
    <row r="45" spans="2:41" ht="18" x14ac:dyDescent="0.3">
      <c r="B45" s="24" t="s">
        <v>38</v>
      </c>
      <c r="C45" s="25"/>
      <c r="D45" s="26"/>
      <c r="E45" s="26"/>
      <c r="F45" s="26"/>
      <c r="G45" s="26"/>
      <c r="H45" s="26"/>
      <c r="I45" s="26"/>
      <c r="J45" s="26"/>
      <c r="K45" s="26"/>
      <c r="L45" s="26"/>
      <c r="M45" s="26"/>
      <c r="N45" s="26"/>
      <c r="O45" s="15"/>
      <c r="P45" s="15"/>
      <c r="Q45" s="6"/>
      <c r="R45" s="6"/>
    </row>
    <row r="46" spans="2:41" ht="18" x14ac:dyDescent="0.3">
      <c r="B46" s="24" t="s">
        <v>57</v>
      </c>
      <c r="C46" s="25"/>
      <c r="D46" s="26"/>
      <c r="E46" s="26"/>
      <c r="F46" s="26"/>
      <c r="G46" s="26"/>
      <c r="H46" s="26"/>
      <c r="I46" s="26"/>
      <c r="J46" s="26"/>
      <c r="K46" s="26"/>
      <c r="L46" s="26"/>
      <c r="M46" s="26"/>
      <c r="N46" s="26"/>
      <c r="O46" s="15"/>
      <c r="P46" s="15"/>
      <c r="Q46" s="6"/>
      <c r="R46" s="6"/>
    </row>
    <row r="47" spans="2:41" x14ac:dyDescent="0.3">
      <c r="B47" s="5"/>
      <c r="C47" s="6"/>
      <c r="D47" s="6"/>
      <c r="E47" s="6"/>
      <c r="F47" s="6"/>
      <c r="G47" s="6"/>
      <c r="H47" s="6"/>
      <c r="I47" s="6"/>
      <c r="J47" s="6"/>
      <c r="K47" s="6"/>
      <c r="L47" s="6"/>
      <c r="M47" s="6"/>
      <c r="N47" s="6"/>
      <c r="O47" s="6"/>
      <c r="P47" s="7"/>
      <c r="Q47" s="6"/>
      <c r="R47" s="6"/>
    </row>
    <row r="48" spans="2:41" s="21" customFormat="1" ht="19.8" x14ac:dyDescent="0.4">
      <c r="B48" s="19" t="s">
        <v>30</v>
      </c>
      <c r="C48" s="20" t="s">
        <v>41</v>
      </c>
      <c r="P48" s="22"/>
      <c r="S48" s="23"/>
      <c r="T48" s="23"/>
      <c r="U48" s="23"/>
      <c r="V48" s="23"/>
      <c r="W48" s="23"/>
      <c r="X48" s="23"/>
      <c r="Y48" s="23"/>
      <c r="Z48" s="23"/>
      <c r="AA48" s="23"/>
      <c r="AB48" s="23"/>
      <c r="AC48" s="23"/>
      <c r="AD48" s="23"/>
      <c r="AE48" s="23"/>
      <c r="AF48" s="23"/>
      <c r="AG48" s="23"/>
      <c r="AH48" s="23"/>
      <c r="AI48" s="23"/>
      <c r="AJ48" s="23"/>
      <c r="AK48" s="23"/>
      <c r="AL48" s="23"/>
      <c r="AM48" s="23"/>
      <c r="AN48" s="23"/>
      <c r="AO48" s="23"/>
    </row>
    <row r="49" spans="2:41" s="21" customFormat="1" ht="19.8" x14ac:dyDescent="0.4">
      <c r="B49" s="19" t="s">
        <v>31</v>
      </c>
      <c r="C49" s="20" t="s">
        <v>41</v>
      </c>
      <c r="P49" s="22"/>
      <c r="S49" s="23"/>
      <c r="T49" s="23"/>
      <c r="U49" s="23"/>
      <c r="V49" s="23"/>
      <c r="W49" s="23"/>
      <c r="X49" s="23"/>
      <c r="Y49" s="23"/>
      <c r="Z49" s="23"/>
      <c r="AA49" s="23"/>
      <c r="AB49" s="23"/>
      <c r="AC49" s="23"/>
      <c r="AD49" s="23"/>
      <c r="AE49" s="23"/>
      <c r="AF49" s="23"/>
      <c r="AG49" s="23"/>
      <c r="AH49" s="23"/>
      <c r="AI49" s="23"/>
      <c r="AJ49" s="23"/>
      <c r="AK49" s="23"/>
      <c r="AL49" s="23"/>
      <c r="AM49" s="23"/>
      <c r="AN49" s="23"/>
      <c r="AO49" s="23"/>
    </row>
    <row r="50" spans="2:41" s="21" customFormat="1" ht="19.8" x14ac:dyDescent="0.4">
      <c r="B50" s="19" t="s">
        <v>32</v>
      </c>
      <c r="C50" s="20" t="s">
        <v>41</v>
      </c>
      <c r="P50" s="22"/>
      <c r="S50" s="23"/>
      <c r="T50" s="23"/>
      <c r="U50" s="23"/>
      <c r="V50" s="23"/>
      <c r="W50" s="23"/>
      <c r="X50" s="23"/>
      <c r="Y50" s="23"/>
      <c r="Z50" s="23"/>
      <c r="AA50" s="23"/>
      <c r="AB50" s="23"/>
      <c r="AC50" s="23"/>
      <c r="AD50" s="23"/>
      <c r="AE50" s="23"/>
      <c r="AF50" s="23"/>
      <c r="AG50" s="23"/>
      <c r="AH50" s="23"/>
      <c r="AI50" s="23"/>
      <c r="AJ50" s="23"/>
      <c r="AK50" s="23"/>
      <c r="AL50" s="23"/>
      <c r="AM50" s="23"/>
      <c r="AN50" s="23"/>
      <c r="AO50" s="23"/>
    </row>
  </sheetData>
  <mergeCells count="16">
    <mergeCell ref="L9:M9"/>
    <mergeCell ref="B42:M42"/>
    <mergeCell ref="B43:M43"/>
    <mergeCell ref="A7:O7"/>
    <mergeCell ref="O9:O10"/>
    <mergeCell ref="A9:A10"/>
    <mergeCell ref="B9:B10"/>
    <mergeCell ref="C9:C10"/>
    <mergeCell ref="D9:D10"/>
    <mergeCell ref="G9:G10"/>
    <mergeCell ref="F9:F10"/>
    <mergeCell ref="H9:J9"/>
    <mergeCell ref="E9:E10"/>
    <mergeCell ref="A8:O8"/>
    <mergeCell ref="K9:K10"/>
    <mergeCell ref="N9:N10"/>
  </mergeCells>
  <pageMargins left="0.39370078740157483" right="0" top="0" bottom="0" header="0.31496062992125984" footer="0.31496062992125984"/>
  <pageSetup paperSize="9" scale="65" orientation="landscape" r:id="rId1"/>
  <headerFooter>
    <oddHeader>&amp;C&amp;"Calibri"&amp;12&amp;K27A03BGenel&amp;1#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A1A571-E432-4ED3-B8C1-C14089F1DA0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AE7771D-F02B-45C5-A9B8-F7CD0DB298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1553275-FFDC-43A8-AACC-D489558D4B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Birim Fiyat Teklif Cetveli</vt:lpstr>
      <vt:lpstr>'Birim Fiyat Teklif Cetveli'!Yazdırma_Alanı</vt:lpstr>
      <vt:lpstr>'Birim Fiyat Teklif Cetveli'!Yazdırma_Başlıkları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2023-11-30T06:06:08Z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eabcb5-00e4-403a-8705-489822179bfa_Enabled">
    <vt:lpwstr>true</vt:lpwstr>
  </property>
  <property fmtid="{D5CDD505-2E9C-101B-9397-08002B2CF9AE}" pid="3" name="MSIP_Label_f1eabcb5-00e4-403a-8705-489822179bfa_SetDate">
    <vt:lpwstr>2023-03-31T13:35:24Z</vt:lpwstr>
  </property>
  <property fmtid="{D5CDD505-2E9C-101B-9397-08002B2CF9AE}" pid="4" name="MSIP_Label_f1eabcb5-00e4-403a-8705-489822179bfa_Method">
    <vt:lpwstr>Privileged</vt:lpwstr>
  </property>
  <property fmtid="{D5CDD505-2E9C-101B-9397-08002B2CF9AE}" pid="5" name="MSIP_Label_f1eabcb5-00e4-403a-8705-489822179bfa_Name">
    <vt:lpwstr>Genel</vt:lpwstr>
  </property>
  <property fmtid="{D5CDD505-2E9C-101B-9397-08002B2CF9AE}" pid="6" name="MSIP_Label_f1eabcb5-00e4-403a-8705-489822179bfa_SiteId">
    <vt:lpwstr>a847a8ee-5a77-45b9-8ed6-8341eb0d0c7d</vt:lpwstr>
  </property>
  <property fmtid="{D5CDD505-2E9C-101B-9397-08002B2CF9AE}" pid="7" name="MSIP_Label_f1eabcb5-00e4-403a-8705-489822179bfa_ActionId">
    <vt:lpwstr>6b2c798d-2a6d-4c87-a4e2-b5f0c7102686</vt:lpwstr>
  </property>
  <property fmtid="{D5CDD505-2E9C-101B-9397-08002B2CF9AE}" pid="8" name="MSIP_Label_f1eabcb5-00e4-403a-8705-489822179bfa_ContentBits">
    <vt:lpwstr>1</vt:lpwstr>
  </property>
</Properties>
</file>