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24226"/>
  <xr:revisionPtr revIDLastSave="0" documentId="13_ncr:1_{0E7B3467-488A-4EED-BE46-841EC0A22E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-1 Birim Fiyat Teklif Cetveli" sheetId="2" r:id="rId1"/>
  </sheets>
  <definedNames>
    <definedName name="_xlnm._FilterDatabase" localSheetId="0" hidden="1">'EK-1 Birim Fiyat Teklif Cetveli'!$A$10:$XEZ$10</definedName>
    <definedName name="_xlnm.Print_Area" localSheetId="0">'EK-1 Birim Fiyat Teklif Cetveli'!$A$1:$Q$48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2" l="1"/>
  <c r="Q33" i="2"/>
  <c r="Q35" i="2"/>
  <c r="Q19" i="2"/>
  <c r="Q20" i="2"/>
  <c r="Q21" i="2"/>
  <c r="Q22" i="2"/>
  <c r="Q23" i="2"/>
  <c r="Q25" i="2"/>
  <c r="Q26" i="2"/>
  <c r="Q27" i="2"/>
  <c r="Q28" i="2"/>
  <c r="Q15" i="2"/>
  <c r="Q16" i="2"/>
  <c r="Q31" i="2"/>
  <c r="Q32" i="2"/>
  <c r="Q18" i="2"/>
  <c r="Q14" i="2" l="1"/>
  <c r="Q36" i="2"/>
  <c r="Q29" i="2"/>
  <c r="Q12" i="2"/>
  <c r="Q13" i="2"/>
  <c r="Q11" i="2"/>
  <c r="Q34" i="2"/>
  <c r="Q30" i="2"/>
  <c r="Q37" i="2" l="1"/>
  <c r="Q17" i="2"/>
  <c r="Q38" i="2" s="1"/>
</calcChain>
</file>

<file path=xl/sharedStrings.xml><?xml version="1.0" encoding="utf-8"?>
<sst xmlns="http://schemas.openxmlformats.org/spreadsheetml/2006/main" count="159" uniqueCount="107">
  <si>
    <t xml:space="preserve">                                                                                                                                         </t>
  </si>
  <si>
    <t>MALZEME KODU</t>
  </si>
  <si>
    <t>MALZEMENİN CİNSİ</t>
  </si>
  <si>
    <t>MARKA</t>
  </si>
  <si>
    <t>SIRA No</t>
  </si>
  <si>
    <t>:</t>
  </si>
  <si>
    <t>Kaşe - İmza</t>
  </si>
  <si>
    <t>Tarih</t>
  </si>
  <si>
    <t>MİKTAR</t>
  </si>
  <si>
    <t>BİRİM</t>
  </si>
  <si>
    <t>GENEL TOPLAM</t>
  </si>
  <si>
    <t>GARANTİ SÜRESİ</t>
  </si>
  <si>
    <t>ÜRÜN KODU</t>
  </si>
  <si>
    <t>MİNİMUM SİPARİŞ MİKTARI</t>
  </si>
  <si>
    <t>AMBALAJ İÇİ ADEDİ</t>
  </si>
  <si>
    <t>SİPARİŞ TARİHİ İTİBARİYLE TESLİM SÜRESİ  (GÜN)</t>
  </si>
  <si>
    <t>MAL GRUBU</t>
  </si>
  <si>
    <t>İsim - Firma</t>
  </si>
  <si>
    <t>VHD-35 POR.NORMAL TIP MESNET IZOLATOR</t>
  </si>
  <si>
    <t>VHD-35 POR.SIS TIP MESNET IZOLATOR</t>
  </si>
  <si>
    <t>VKS-35 POR.NORMAL TIP MESNET IZOLATOR</t>
  </si>
  <si>
    <t>1KV.E-80 HAVAI HAT MESNET IZOLATOR</t>
  </si>
  <si>
    <t>16MM PLASTIK DUBEL_AG IZOLATOR</t>
  </si>
  <si>
    <t>18MM PLASTIK DUBEL_AG IZOLATOR</t>
  </si>
  <si>
    <t>MAKARA IZOLATOR :TK MI 85 P</t>
  </si>
  <si>
    <t>KISA ASKI KANCA:TK AK 100</t>
  </si>
  <si>
    <t>35KV.B-35 DUR.(DEM.TRV)IZOLATOR DEMIRI</t>
  </si>
  <si>
    <t>35KV.C-35 TAS.(DEM.TRV.)IZOLATOR DEMIRI</t>
  </si>
  <si>
    <t>35KV.C-35 TAS.(BET.YAN)IZOLATOR DEMIRI</t>
  </si>
  <si>
    <t>35KV.B-35 DUR.(BET.YAN)IZOLATOR DEMIRI</t>
  </si>
  <si>
    <t>1KV.A-80 IZOLATOR DEMIRI</t>
  </si>
  <si>
    <t>1KV.B-80 IZOLATOR DEMIRI</t>
  </si>
  <si>
    <t>1KV.B-95 IZOLATOR DEMIRI</t>
  </si>
  <si>
    <t>1KV.D-80 DEVE BOYNU IZOLATOR DEMIRI</t>
  </si>
  <si>
    <t>OZENGI DEMIRI : TK OD 85</t>
  </si>
  <si>
    <t>IZOLATOR MILI : TK IM 22</t>
  </si>
  <si>
    <t>1KV.D-95 DEVE BOYNU IZOLATOR DEMIRI</t>
  </si>
  <si>
    <t>1KV.E-95 HAVAI HAT MESNET IZOLATOR</t>
  </si>
  <si>
    <t>35KV.B-35 DUR.(BET.ORTA)IZOLATOR DEMIRI</t>
  </si>
  <si>
    <t>35KV.C-35 TAS.(BET.ORTA)IZOLATOR DEMIRI</t>
  </si>
  <si>
    <t>36KV.500 DAHILI EPOKSI MESNET IZOLATOR</t>
  </si>
  <si>
    <t>AG IZOLATORLER</t>
  </si>
  <si>
    <t>OG IZOLATORLER</t>
  </si>
  <si>
    <t xml:space="preserve">EK-1 BİRİM FİYAT TEKLİF CETVELİ </t>
  </si>
  <si>
    <t>ASKI KLEMENSI :TK AL TK</t>
  </si>
  <si>
    <t>ADT</t>
  </si>
  <si>
    <t>BİRİM FİYAT (USD)
 (KDV HARİÇ)</t>
  </si>
  <si>
    <t>TOPLAM TUTAR (USD)</t>
  </si>
  <si>
    <t>ALPEK KABLO AKSESUAR</t>
  </si>
  <si>
    <t>UZUN ASKI KANCA :TK AK 240</t>
  </si>
  <si>
    <t>AG IZOLATOR AKSESUAR</t>
  </si>
  <si>
    <t>OG IZOLATOR AKSESUAR</t>
  </si>
  <si>
    <t>GRUP NO</t>
  </si>
  <si>
    <t>1. grup</t>
  </si>
  <si>
    <t>2. grup</t>
  </si>
  <si>
    <t>ŞARTNAME</t>
  </si>
  <si>
    <t>EK-8</t>
  </si>
  <si>
    <t>EK-9</t>
  </si>
  <si>
    <t>EK-5</t>
  </si>
  <si>
    <t>EK-7</t>
  </si>
  <si>
    <t>EK-25</t>
  </si>
  <si>
    <t>EK-24</t>
  </si>
  <si>
    <t>EK-10</t>
  </si>
  <si>
    <t>EK-11</t>
  </si>
  <si>
    <t>EK-18</t>
  </si>
  <si>
    <t>EK-21</t>
  </si>
  <si>
    <t>EK-20</t>
  </si>
  <si>
    <t>EK-22</t>
  </si>
  <si>
    <t>EK-23</t>
  </si>
  <si>
    <t>EK-12</t>
  </si>
  <si>
    <t>EK-13</t>
  </si>
  <si>
    <t>EK-17</t>
  </si>
  <si>
    <t>EK-14</t>
  </si>
  <si>
    <t>EK-16</t>
  </si>
  <si>
    <t>EK-15</t>
  </si>
  <si>
    <t>MLZ_ŞRT_038_01_10000632_1 kV E-80 havai hat mesnet izolatör Malzeme Teknik Ek Şartnamesi</t>
  </si>
  <si>
    <t>MLZ_ŞRT_039_01_10000633_1 kV E-95 havai hat mesnet izolatör Malzeme Teknik Ek Şartnamesi</t>
  </si>
  <si>
    <t>TEDAŞ-MLZ-96-020 ORTA GERİLİM MESNET İZOLATÖRLERİ TEKNİK ŞARTNAMESİ</t>
  </si>
  <si>
    <t>TEDAŞ-MLZ-96-023 OG HAVA HATTI MESNET İZOLATÖRLERİ TEKNİK ŞARTNAMESİ</t>
  </si>
  <si>
    <t>MLZ_ŞRT_056_01_30000167_Makara İzolatör TK MI 85 P Malzeme Teknik Ek Şartnamesi</t>
  </si>
  <si>
    <t>MLZ_ŞRT_055_01_30000175_Kısa Askı Kanca TK AK 100 Malzeme Teknik Ek Şartnamesi</t>
  </si>
  <si>
    <t>MLZ_ŞRT_057_01_30000641_Ozengi Demiri  TK OD 85 Malzeme Teknik Ek Şartnamesi</t>
  </si>
  <si>
    <t>MLZ_ŞRT_054_01_30000643_İzolatör Mili TK IM 22 Malzeme Teknik Ek Şartnamesi</t>
  </si>
  <si>
    <t>MLZ_ŞRT_040_01_30000148_16 mm Plastik dübel Malzeme Teknik Ek Şartnamesi</t>
  </si>
  <si>
    <t>MLZ_ŞRT_041_01_30000149_18 mm Plastik dübel Malzeme Teknik Ek Şartnamesi</t>
  </si>
  <si>
    <t>MLZ_ŞRT_048_01_30000297_A-80 İzolatör demiri Malzeme Teknik Ek Şartnamesi</t>
  </si>
  <si>
    <t>MLZ_ŞRT_050_01_30000298_B-80 İzolatör demiri Malzeme Teknik Ek Şartnamesi</t>
  </si>
  <si>
    <t>MLZ_ŞRT_051_01_30000299_B-95 İzolatör demiri Malzeme Teknik Ek Şartnamesi</t>
  </si>
  <si>
    <t>MLZ_ŞRT_052_01_30000300_D-80 İzolatör demiri Malzeme Teknik Ek Şartnamesi</t>
  </si>
  <si>
    <t>MLZ_ŞRT_053_01_30000301_D-95 İzolatör demiri Malzeme Teknik Ek Şartnamesi</t>
  </si>
  <si>
    <t>MLZ_ŞRT_043_01_30000262_35KV.B-35 DUR. (DEM. TRV) İzolatör Demiri Malzeme Teknik Ek Şartnamesi</t>
  </si>
  <si>
    <t>MLZ_ŞRT_044_01_30000265_35KV.B-35 DUR.(BET.ORTA) İzolatör Demiri Malzeme Teknik Ek Şartnamesi</t>
  </si>
  <si>
    <t>MLZ_ŞRT_047_01_30000272_35KV.C-35 TAS. (DEM.TRV.) İzolatör Demiri Malzeme Teknik Ek Şartnamesi</t>
  </si>
  <si>
    <t>MLZ_ŞRT_045_01_30000273_35KV.C-35 TAS. (BET.ORTA) İzolatör Demiri Malzeme Teknik Ek Şartnamesi</t>
  </si>
  <si>
    <t>MLZ_ŞRT_046_01_30000274_35KV.C-35 TAS. (BET.YAN) İzolatör demiri Malzeme Teknik Ek Şartnamesi</t>
  </si>
  <si>
    <t>MLZ_ŞRT_042_01_30000275_35KV.B-35 DUR. (BET.YAN) İzolatör Demiri Malzeme Teknik Ek Şartnamesi</t>
  </si>
  <si>
    <t>HAVAİ HAT MESNET İZOLATÖRLERİ ve AER KABLOLARI İÇİN AKSESUARLAR TEKNİK ŞARTNAMESİ</t>
  </si>
  <si>
    <t>EK-4</t>
  </si>
  <si>
    <t>EK-6</t>
  </si>
  <si>
    <t>EK-19</t>
  </si>
  <si>
    <t>ŞARTNAME EK</t>
  </si>
  <si>
    <t>1) Sarı alanların doldurulması gereklidir.</t>
  </si>
  <si>
    <t>2) Birim fiyat teklif cetvelinde hiçbir değişiklik yapılmaması gerekmektedir.</t>
  </si>
  <si>
    <t>3) Malzemelerin sipariş tarihi itibari ile 30 gün içinde teslimat yapılacaktır.  Teslimatlar tek seferde ŞİRKET 'in Kocaeli ve Bolu depo adreslerine yapılacaktır.</t>
  </si>
  <si>
    <t>1. GRUP TOPLAMI</t>
  </si>
  <si>
    <t>2. GRUP TOPLAMI</t>
  </si>
  <si>
    <t xml:space="preserve">………………………………………………...…………………………………..……………………………………………………………………………………………………………………………………………….………………(Teklif edilen toplam bedel para birimi belirtilerek yazı ile yazılacaktır.)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</si>
</sst>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USD]\ * #,##0.00_-;\-[$USD]\ * #,##0.00_-;_-[$USD]\ * &quot;-&quot;??_-;_-@_-"/>
    <numFmt numFmtId="165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162"/>
    </font>
    <font>
      <i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</font>
    <font>
      <sz val="9"/>
      <color theme="1"/>
      <name val="Calibri"/>
      <family val="2"/>
      <charset val="162"/>
    </font>
    <font>
      <sz val="12"/>
      <color theme="1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5"/>
      <color rgb="FFFF0000"/>
      <name val="Calibri"/>
      <family val="2"/>
      <charset val="162"/>
      <scheme val="minor"/>
    </font>
    <font>
      <sz val="15"/>
      <color theme="1"/>
      <name val="Calibri"/>
      <family val="2"/>
      <scheme val="minor"/>
    </font>
    <font>
      <sz val="15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" fontId="0" fillId="3" borderId="1" xfId="0" applyNumberForma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1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65" fontId="0" fillId="3" borderId="1" xfId="0" applyNumberFormat="1" applyFill="1" applyBorder="1" applyAlignment="1">
      <alignment horizontal="left"/>
    </xf>
    <xf numFmtId="164" fontId="0" fillId="0" borderId="1" xfId="0" applyNumberFormat="1" applyBorder="1"/>
    <xf numFmtId="164" fontId="12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993987</xdr:colOff>
      <xdr:row>0</xdr:row>
      <xdr:rowOff>50034</xdr:rowOff>
    </xdr:from>
    <xdr:to>
      <xdr:col>5</xdr:col>
      <xdr:colOff>2325308</xdr:colOff>
      <xdr:row>7</xdr:row>
      <xdr:rowOff>40509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5E8A3A00-81E8-43C1-B88C-53E878D95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3467" y="50034"/>
          <a:ext cx="1331321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48"/>
  <sheetViews>
    <sheetView showGridLines="0" tabSelected="1" topLeftCell="A17" zoomScale="60" zoomScaleNormal="60" zoomScaleSheetLayoutView="71" workbookViewId="0">
      <selection activeCell="Q38" sqref="Q38"/>
    </sheetView>
  </sheetViews>
  <sheetFormatPr defaultColWidth="9.109375" defaultRowHeight="12" x14ac:dyDescent="0.25"/>
  <cols>
    <col min="1" max="1" width="5.6640625" style="1" customWidth="1"/>
    <col min="2" max="2" width="9" style="1" customWidth="1"/>
    <col min="3" max="3" width="21.5546875" style="1" customWidth="1"/>
    <col min="4" max="4" width="10.88671875" style="2" customWidth="1"/>
    <col min="5" max="5" width="43.109375" style="1" customWidth="1"/>
    <col min="6" max="6" width="51.33203125" style="1" customWidth="1"/>
    <col min="7" max="7" width="8.33203125" style="1" bestFit="1" customWidth="1"/>
    <col min="8" max="8" width="6.33203125" style="2" customWidth="1"/>
    <col min="9" max="9" width="9.109375" style="1" customWidth="1"/>
    <col min="10" max="10" width="10.5546875" style="1" customWidth="1"/>
    <col min="11" max="12" width="9.109375" style="1" customWidth="1"/>
    <col min="13" max="13" width="15.109375" style="1" customWidth="1"/>
    <col min="14" max="14" width="9.109375" style="1" customWidth="1"/>
    <col min="15" max="15" width="11.6640625" style="1" bestFit="1" customWidth="1"/>
    <col min="16" max="16" width="12.109375" style="1" bestFit="1" customWidth="1"/>
    <col min="17" max="17" width="19.44140625" style="1" customWidth="1"/>
    <col min="18" max="16384" width="9.109375" style="1"/>
  </cols>
  <sheetData>
    <row r="3" spans="1:17" x14ac:dyDescent="0.25">
      <c r="D3" s="3" t="s">
        <v>0</v>
      </c>
      <c r="K3" s="2"/>
      <c r="L3" s="2"/>
    </row>
    <row r="4" spans="1:17" x14ac:dyDescent="0.25">
      <c r="I4" s="5"/>
      <c r="J4" s="5"/>
      <c r="M4" s="5"/>
      <c r="N4" s="5"/>
    </row>
    <row r="9" spans="1:17" ht="52.5" customHeight="1" x14ac:dyDescent="0.25">
      <c r="A9" s="30" t="s">
        <v>43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s="4" customFormat="1" ht="44.25" customHeight="1" x14ac:dyDescent="0.3">
      <c r="A10" s="23" t="s">
        <v>4</v>
      </c>
      <c r="B10" s="23" t="s">
        <v>52</v>
      </c>
      <c r="C10" s="23" t="s">
        <v>16</v>
      </c>
      <c r="D10" s="23" t="s">
        <v>1</v>
      </c>
      <c r="E10" s="23" t="s">
        <v>2</v>
      </c>
      <c r="F10" s="24" t="s">
        <v>55</v>
      </c>
      <c r="G10" s="24" t="s">
        <v>100</v>
      </c>
      <c r="H10" s="24" t="s">
        <v>9</v>
      </c>
      <c r="I10" s="24" t="s">
        <v>13</v>
      </c>
      <c r="J10" s="24" t="s">
        <v>14</v>
      </c>
      <c r="K10" s="24" t="s">
        <v>3</v>
      </c>
      <c r="L10" s="24" t="s">
        <v>12</v>
      </c>
      <c r="M10" s="24" t="s">
        <v>15</v>
      </c>
      <c r="N10" s="24" t="s">
        <v>11</v>
      </c>
      <c r="O10" s="24" t="s">
        <v>8</v>
      </c>
      <c r="P10" s="24" t="s">
        <v>46</v>
      </c>
      <c r="Q10" s="24" t="s">
        <v>47</v>
      </c>
    </row>
    <row r="11" spans="1:17" ht="37.799999999999997" customHeight="1" x14ac:dyDescent="0.3">
      <c r="A11" s="25">
        <v>7</v>
      </c>
      <c r="B11" s="33" t="s">
        <v>53</v>
      </c>
      <c r="C11" s="6" t="s">
        <v>41</v>
      </c>
      <c r="D11" s="7">
        <v>10000632</v>
      </c>
      <c r="E11" s="6" t="s">
        <v>21</v>
      </c>
      <c r="F11" s="20" t="s">
        <v>75</v>
      </c>
      <c r="G11" s="6" t="s">
        <v>56</v>
      </c>
      <c r="H11" s="7" t="s">
        <v>45</v>
      </c>
      <c r="I11" s="16"/>
      <c r="J11" s="16"/>
      <c r="K11" s="16"/>
      <c r="L11" s="16"/>
      <c r="M11" s="16"/>
      <c r="N11" s="16"/>
      <c r="O11" s="26">
        <v>3240</v>
      </c>
      <c r="P11" s="27"/>
      <c r="Q11" s="28">
        <f t="shared" ref="Q11:Q36" si="0">P11*O11</f>
        <v>0</v>
      </c>
    </row>
    <row r="12" spans="1:17" ht="37.799999999999997" customHeight="1" x14ac:dyDescent="0.3">
      <c r="A12" s="25">
        <v>8</v>
      </c>
      <c r="B12" s="33"/>
      <c r="C12" s="6" t="s">
        <v>41</v>
      </c>
      <c r="D12" s="7">
        <v>10000633</v>
      </c>
      <c r="E12" s="6" t="s">
        <v>37</v>
      </c>
      <c r="F12" s="20" t="s">
        <v>76</v>
      </c>
      <c r="G12" s="6" t="s">
        <v>57</v>
      </c>
      <c r="H12" s="7" t="s">
        <v>45</v>
      </c>
      <c r="I12" s="16"/>
      <c r="J12" s="16"/>
      <c r="K12" s="16"/>
      <c r="L12" s="16"/>
      <c r="M12" s="16"/>
      <c r="N12" s="16"/>
      <c r="O12" s="7">
        <v>780</v>
      </c>
      <c r="P12" s="27"/>
      <c r="Q12" s="28">
        <f t="shared" si="0"/>
        <v>0</v>
      </c>
    </row>
    <row r="13" spans="1:17" ht="37.799999999999997" customHeight="1" x14ac:dyDescent="0.3">
      <c r="A13" s="25">
        <v>16</v>
      </c>
      <c r="B13" s="33"/>
      <c r="C13" s="6" t="s">
        <v>42</v>
      </c>
      <c r="D13" s="7">
        <v>10000613</v>
      </c>
      <c r="E13" s="6" t="s">
        <v>40</v>
      </c>
      <c r="F13" s="20" t="s">
        <v>77</v>
      </c>
      <c r="G13" s="6" t="s">
        <v>58</v>
      </c>
      <c r="H13" s="7" t="s">
        <v>45</v>
      </c>
      <c r="I13" s="16"/>
      <c r="J13" s="16"/>
      <c r="K13" s="16"/>
      <c r="L13" s="16"/>
      <c r="M13" s="16"/>
      <c r="N13" s="16"/>
      <c r="O13" s="7">
        <v>36</v>
      </c>
      <c r="P13" s="27"/>
      <c r="Q13" s="28">
        <f t="shared" ref="Q13:Q23" si="1">P13*O13</f>
        <v>0</v>
      </c>
    </row>
    <row r="14" spans="1:17" ht="37.799999999999997" customHeight="1" x14ac:dyDescent="0.3">
      <c r="A14" s="25">
        <v>17</v>
      </c>
      <c r="B14" s="33"/>
      <c r="C14" s="6" t="s">
        <v>42</v>
      </c>
      <c r="D14" s="7">
        <v>10000616</v>
      </c>
      <c r="E14" s="6" t="s">
        <v>18</v>
      </c>
      <c r="F14" s="20" t="s">
        <v>78</v>
      </c>
      <c r="G14" s="6" t="s">
        <v>98</v>
      </c>
      <c r="H14" s="7" t="s">
        <v>45</v>
      </c>
      <c r="I14" s="16"/>
      <c r="J14" s="16"/>
      <c r="K14" s="16"/>
      <c r="L14" s="16"/>
      <c r="M14" s="16"/>
      <c r="N14" s="16"/>
      <c r="O14" s="26">
        <v>1011</v>
      </c>
      <c r="P14" s="27"/>
      <c r="Q14" s="28">
        <f t="shared" si="1"/>
        <v>0</v>
      </c>
    </row>
    <row r="15" spans="1:17" ht="37.799999999999997" customHeight="1" x14ac:dyDescent="0.3">
      <c r="A15" s="25">
        <v>18</v>
      </c>
      <c r="B15" s="33"/>
      <c r="C15" s="6" t="s">
        <v>42</v>
      </c>
      <c r="D15" s="7">
        <v>10000617</v>
      </c>
      <c r="E15" s="6" t="s">
        <v>19</v>
      </c>
      <c r="F15" s="20" t="s">
        <v>78</v>
      </c>
      <c r="G15" s="6" t="s">
        <v>98</v>
      </c>
      <c r="H15" s="7" t="s">
        <v>45</v>
      </c>
      <c r="I15" s="16"/>
      <c r="J15" s="16"/>
      <c r="K15" s="16"/>
      <c r="L15" s="16"/>
      <c r="M15" s="16"/>
      <c r="N15" s="16"/>
      <c r="O15" s="7">
        <v>21</v>
      </c>
      <c r="P15" s="27"/>
      <c r="Q15" s="28">
        <f t="shared" si="1"/>
        <v>0</v>
      </c>
    </row>
    <row r="16" spans="1:17" ht="37.799999999999997" customHeight="1" x14ac:dyDescent="0.3">
      <c r="A16" s="25">
        <v>19</v>
      </c>
      <c r="B16" s="33"/>
      <c r="C16" s="6" t="s">
        <v>42</v>
      </c>
      <c r="D16" s="7">
        <v>10000618</v>
      </c>
      <c r="E16" s="6" t="s">
        <v>20</v>
      </c>
      <c r="F16" s="20" t="s">
        <v>78</v>
      </c>
      <c r="G16" s="6" t="s">
        <v>98</v>
      </c>
      <c r="H16" s="7" t="s">
        <v>45</v>
      </c>
      <c r="I16" s="16"/>
      <c r="J16" s="16"/>
      <c r="K16" s="16"/>
      <c r="L16" s="16"/>
      <c r="M16" s="16"/>
      <c r="N16" s="16"/>
      <c r="O16" s="7">
        <v>369</v>
      </c>
      <c r="P16" s="27"/>
      <c r="Q16" s="28">
        <f t="shared" si="1"/>
        <v>0</v>
      </c>
    </row>
    <row r="17" spans="1:17" ht="48.6" customHeight="1" x14ac:dyDescent="0.3">
      <c r="A17" s="31" t="s">
        <v>104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28">
        <f>SUM(Q11:Q16)</f>
        <v>0</v>
      </c>
    </row>
    <row r="18" spans="1:17" ht="36" customHeight="1" x14ac:dyDescent="0.3">
      <c r="A18" s="25">
        <v>1</v>
      </c>
      <c r="B18" s="33" t="s">
        <v>54</v>
      </c>
      <c r="C18" s="6" t="s">
        <v>48</v>
      </c>
      <c r="D18" s="7">
        <v>30000167</v>
      </c>
      <c r="E18" s="6" t="s">
        <v>24</v>
      </c>
      <c r="F18" s="20" t="s">
        <v>79</v>
      </c>
      <c r="G18" s="6" t="s">
        <v>99</v>
      </c>
      <c r="H18" s="7" t="s">
        <v>45</v>
      </c>
      <c r="I18" s="16"/>
      <c r="J18" s="16"/>
      <c r="K18" s="16"/>
      <c r="L18" s="16"/>
      <c r="M18" s="16"/>
      <c r="N18" s="16"/>
      <c r="O18" s="26">
        <v>1200</v>
      </c>
      <c r="P18" s="27"/>
      <c r="Q18" s="28">
        <f t="shared" si="1"/>
        <v>0</v>
      </c>
    </row>
    <row r="19" spans="1:17" ht="36" customHeight="1" x14ac:dyDescent="0.3">
      <c r="A19" s="25">
        <v>2</v>
      </c>
      <c r="B19" s="33"/>
      <c r="C19" s="6" t="s">
        <v>48</v>
      </c>
      <c r="D19" s="7">
        <v>30000168</v>
      </c>
      <c r="E19" s="6" t="s">
        <v>49</v>
      </c>
      <c r="F19" s="20" t="s">
        <v>96</v>
      </c>
      <c r="G19" s="6" t="s">
        <v>97</v>
      </c>
      <c r="H19" s="7" t="s">
        <v>45</v>
      </c>
      <c r="I19" s="16"/>
      <c r="J19" s="16"/>
      <c r="K19" s="16"/>
      <c r="L19" s="16"/>
      <c r="M19" s="16"/>
      <c r="N19" s="16"/>
      <c r="O19" s="7">
        <v>100</v>
      </c>
      <c r="P19" s="27"/>
      <c r="Q19" s="28">
        <f t="shared" si="1"/>
        <v>0</v>
      </c>
    </row>
    <row r="20" spans="1:17" ht="36" customHeight="1" x14ac:dyDescent="0.3">
      <c r="A20" s="25">
        <v>3</v>
      </c>
      <c r="B20" s="33"/>
      <c r="C20" s="6" t="s">
        <v>48</v>
      </c>
      <c r="D20" s="7">
        <v>30000169</v>
      </c>
      <c r="E20" s="6" t="s">
        <v>44</v>
      </c>
      <c r="F20" s="20" t="s">
        <v>96</v>
      </c>
      <c r="G20" s="6" t="s">
        <v>97</v>
      </c>
      <c r="H20" s="7" t="s">
        <v>45</v>
      </c>
      <c r="I20" s="16"/>
      <c r="J20" s="16"/>
      <c r="K20" s="16"/>
      <c r="L20" s="16"/>
      <c r="M20" s="16"/>
      <c r="N20" s="16"/>
      <c r="O20" s="7">
        <v>30</v>
      </c>
      <c r="P20" s="27"/>
      <c r="Q20" s="28">
        <f t="shared" si="1"/>
        <v>0</v>
      </c>
    </row>
    <row r="21" spans="1:17" ht="36" customHeight="1" x14ac:dyDescent="0.3">
      <c r="A21" s="25">
        <v>4</v>
      </c>
      <c r="B21" s="33"/>
      <c r="C21" s="6" t="s">
        <v>48</v>
      </c>
      <c r="D21" s="7">
        <v>30000175</v>
      </c>
      <c r="E21" s="6" t="s">
        <v>25</v>
      </c>
      <c r="F21" s="20" t="s">
        <v>80</v>
      </c>
      <c r="G21" s="6" t="s">
        <v>60</v>
      </c>
      <c r="H21" s="7" t="s">
        <v>45</v>
      </c>
      <c r="I21" s="16"/>
      <c r="J21" s="16"/>
      <c r="K21" s="16"/>
      <c r="L21" s="16"/>
      <c r="M21" s="16"/>
      <c r="N21" s="16"/>
      <c r="O21" s="26">
        <v>1000</v>
      </c>
      <c r="P21" s="27"/>
      <c r="Q21" s="28">
        <f t="shared" si="1"/>
        <v>0</v>
      </c>
    </row>
    <row r="22" spans="1:17" ht="36" customHeight="1" x14ac:dyDescent="0.3">
      <c r="A22" s="25">
        <v>5</v>
      </c>
      <c r="B22" s="33"/>
      <c r="C22" s="6" t="s">
        <v>48</v>
      </c>
      <c r="D22" s="7">
        <v>30000641</v>
      </c>
      <c r="E22" s="6" t="s">
        <v>34</v>
      </c>
      <c r="F22" s="20" t="s">
        <v>81</v>
      </c>
      <c r="G22" s="6" t="s">
        <v>59</v>
      </c>
      <c r="H22" s="7" t="s">
        <v>45</v>
      </c>
      <c r="I22" s="16"/>
      <c r="J22" s="16"/>
      <c r="K22" s="16"/>
      <c r="L22" s="16"/>
      <c r="M22" s="16"/>
      <c r="N22" s="16"/>
      <c r="O22" s="26">
        <v>1000</v>
      </c>
      <c r="P22" s="27"/>
      <c r="Q22" s="28">
        <f t="shared" si="1"/>
        <v>0</v>
      </c>
    </row>
    <row r="23" spans="1:17" ht="36" customHeight="1" x14ac:dyDescent="0.3">
      <c r="A23" s="25">
        <v>6</v>
      </c>
      <c r="B23" s="33"/>
      <c r="C23" s="6" t="s">
        <v>48</v>
      </c>
      <c r="D23" s="7">
        <v>30000643</v>
      </c>
      <c r="E23" s="6" t="s">
        <v>35</v>
      </c>
      <c r="F23" s="20" t="s">
        <v>82</v>
      </c>
      <c r="G23" s="6" t="s">
        <v>61</v>
      </c>
      <c r="H23" s="7" t="s">
        <v>45</v>
      </c>
      <c r="I23" s="16"/>
      <c r="J23" s="16"/>
      <c r="K23" s="16"/>
      <c r="L23" s="16"/>
      <c r="M23" s="16"/>
      <c r="N23" s="16"/>
      <c r="O23" s="26">
        <v>1000</v>
      </c>
      <c r="P23" s="27"/>
      <c r="Q23" s="28">
        <f t="shared" si="1"/>
        <v>0</v>
      </c>
    </row>
    <row r="24" spans="1:17" ht="36" customHeight="1" x14ac:dyDescent="0.3">
      <c r="A24" s="25">
        <v>9</v>
      </c>
      <c r="B24" s="33"/>
      <c r="C24" s="6" t="s">
        <v>50</v>
      </c>
      <c r="D24" s="7">
        <v>30000148</v>
      </c>
      <c r="E24" s="6" t="s">
        <v>22</v>
      </c>
      <c r="F24" s="20" t="s">
        <v>83</v>
      </c>
      <c r="G24" s="6" t="s">
        <v>62</v>
      </c>
      <c r="H24" s="7" t="s">
        <v>45</v>
      </c>
      <c r="I24" s="16"/>
      <c r="J24" s="16"/>
      <c r="K24" s="16"/>
      <c r="L24" s="16"/>
      <c r="M24" s="16"/>
      <c r="N24" s="16"/>
      <c r="O24" s="26">
        <v>4000</v>
      </c>
      <c r="P24" s="27"/>
      <c r="Q24" s="28">
        <f t="shared" si="0"/>
        <v>0</v>
      </c>
    </row>
    <row r="25" spans="1:17" ht="36" customHeight="1" x14ac:dyDescent="0.3">
      <c r="A25" s="25">
        <v>10</v>
      </c>
      <c r="B25" s="33"/>
      <c r="C25" s="6" t="s">
        <v>50</v>
      </c>
      <c r="D25" s="7">
        <v>30000149</v>
      </c>
      <c r="E25" s="6" t="s">
        <v>23</v>
      </c>
      <c r="F25" s="20" t="s">
        <v>84</v>
      </c>
      <c r="G25" s="6" t="s">
        <v>63</v>
      </c>
      <c r="H25" s="7" t="s">
        <v>45</v>
      </c>
      <c r="I25" s="16"/>
      <c r="J25" s="16"/>
      <c r="K25" s="16"/>
      <c r="L25" s="16"/>
      <c r="M25" s="16"/>
      <c r="N25" s="16"/>
      <c r="O25" s="7">
        <v>750</v>
      </c>
      <c r="P25" s="27"/>
      <c r="Q25" s="28">
        <f t="shared" si="0"/>
        <v>0</v>
      </c>
    </row>
    <row r="26" spans="1:17" ht="36" customHeight="1" x14ac:dyDescent="0.3">
      <c r="A26" s="25">
        <v>11</v>
      </c>
      <c r="B26" s="33"/>
      <c r="C26" s="6" t="s">
        <v>50</v>
      </c>
      <c r="D26" s="7">
        <v>30000297</v>
      </c>
      <c r="E26" s="6" t="s">
        <v>30</v>
      </c>
      <c r="F26" s="20" t="s">
        <v>85</v>
      </c>
      <c r="G26" s="6" t="s">
        <v>64</v>
      </c>
      <c r="H26" s="7" t="s">
        <v>45</v>
      </c>
      <c r="I26" s="16"/>
      <c r="J26" s="16"/>
      <c r="K26" s="16"/>
      <c r="L26" s="16"/>
      <c r="M26" s="16"/>
      <c r="N26" s="16"/>
      <c r="O26" s="7">
        <v>900</v>
      </c>
      <c r="P26" s="27"/>
      <c r="Q26" s="28">
        <f t="shared" si="0"/>
        <v>0</v>
      </c>
    </row>
    <row r="27" spans="1:17" ht="36" customHeight="1" x14ac:dyDescent="0.3">
      <c r="A27" s="25">
        <v>12</v>
      </c>
      <c r="B27" s="33"/>
      <c r="C27" s="6" t="s">
        <v>50</v>
      </c>
      <c r="D27" s="7">
        <v>30000298</v>
      </c>
      <c r="E27" s="6" t="s">
        <v>31</v>
      </c>
      <c r="F27" s="20" t="s">
        <v>86</v>
      </c>
      <c r="G27" s="6" t="s">
        <v>66</v>
      </c>
      <c r="H27" s="7" t="s">
        <v>45</v>
      </c>
      <c r="I27" s="16"/>
      <c r="J27" s="16"/>
      <c r="K27" s="16"/>
      <c r="L27" s="16"/>
      <c r="M27" s="16"/>
      <c r="N27" s="16"/>
      <c r="O27" s="7">
        <v>500</v>
      </c>
      <c r="P27" s="27"/>
      <c r="Q27" s="28">
        <f t="shared" si="0"/>
        <v>0</v>
      </c>
    </row>
    <row r="28" spans="1:17" ht="36" customHeight="1" x14ac:dyDescent="0.3">
      <c r="A28" s="25">
        <v>13</v>
      </c>
      <c r="B28" s="33"/>
      <c r="C28" s="6" t="s">
        <v>50</v>
      </c>
      <c r="D28" s="7">
        <v>30000299</v>
      </c>
      <c r="E28" s="6" t="s">
        <v>32</v>
      </c>
      <c r="F28" s="20" t="s">
        <v>87</v>
      </c>
      <c r="G28" s="6" t="s">
        <v>65</v>
      </c>
      <c r="H28" s="7" t="s">
        <v>45</v>
      </c>
      <c r="I28" s="16"/>
      <c r="J28" s="16"/>
      <c r="K28" s="16"/>
      <c r="L28" s="16"/>
      <c r="M28" s="16"/>
      <c r="N28" s="16"/>
      <c r="O28" s="7">
        <v>600</v>
      </c>
      <c r="P28" s="27"/>
      <c r="Q28" s="28">
        <f t="shared" si="0"/>
        <v>0</v>
      </c>
    </row>
    <row r="29" spans="1:17" ht="36" customHeight="1" x14ac:dyDescent="0.3">
      <c r="A29" s="25">
        <v>14</v>
      </c>
      <c r="B29" s="33"/>
      <c r="C29" s="6" t="s">
        <v>50</v>
      </c>
      <c r="D29" s="7">
        <v>30000300</v>
      </c>
      <c r="E29" s="6" t="s">
        <v>33</v>
      </c>
      <c r="F29" s="20" t="s">
        <v>88</v>
      </c>
      <c r="G29" s="6" t="s">
        <v>67</v>
      </c>
      <c r="H29" s="7" t="s">
        <v>45</v>
      </c>
      <c r="I29" s="16"/>
      <c r="J29" s="16"/>
      <c r="K29" s="16"/>
      <c r="L29" s="16"/>
      <c r="M29" s="16"/>
      <c r="N29" s="16"/>
      <c r="O29" s="26">
        <v>1600</v>
      </c>
      <c r="P29" s="27"/>
      <c r="Q29" s="28">
        <f t="shared" ref="Q29" si="2">P29*O29</f>
        <v>0</v>
      </c>
    </row>
    <row r="30" spans="1:17" ht="36" customHeight="1" x14ac:dyDescent="0.3">
      <c r="A30" s="25">
        <v>15</v>
      </c>
      <c r="B30" s="33"/>
      <c r="C30" s="6" t="s">
        <v>50</v>
      </c>
      <c r="D30" s="7">
        <v>30000301</v>
      </c>
      <c r="E30" s="6" t="s">
        <v>36</v>
      </c>
      <c r="F30" s="20" t="s">
        <v>89</v>
      </c>
      <c r="G30" s="6" t="s">
        <v>68</v>
      </c>
      <c r="H30" s="7" t="s">
        <v>45</v>
      </c>
      <c r="I30" s="16"/>
      <c r="J30" s="16"/>
      <c r="K30" s="16"/>
      <c r="L30" s="16"/>
      <c r="M30" s="16"/>
      <c r="N30" s="16"/>
      <c r="O30" s="7">
        <v>25</v>
      </c>
      <c r="P30" s="27"/>
      <c r="Q30" s="28">
        <f t="shared" si="0"/>
        <v>0</v>
      </c>
    </row>
    <row r="31" spans="1:17" ht="36" customHeight="1" x14ac:dyDescent="0.3">
      <c r="A31" s="25">
        <v>20</v>
      </c>
      <c r="B31" s="33"/>
      <c r="C31" s="6" t="s">
        <v>51</v>
      </c>
      <c r="D31" s="7">
        <v>30000262</v>
      </c>
      <c r="E31" s="6" t="s">
        <v>26</v>
      </c>
      <c r="F31" s="20" t="s">
        <v>90</v>
      </c>
      <c r="G31" s="6" t="s">
        <v>69</v>
      </c>
      <c r="H31" s="7" t="s">
        <v>45</v>
      </c>
      <c r="I31" s="16"/>
      <c r="J31" s="16"/>
      <c r="K31" s="16"/>
      <c r="L31" s="16"/>
      <c r="M31" s="16"/>
      <c r="N31" s="16"/>
      <c r="O31" s="7">
        <v>80</v>
      </c>
      <c r="P31" s="27"/>
      <c r="Q31" s="28">
        <f t="shared" si="0"/>
        <v>0</v>
      </c>
    </row>
    <row r="32" spans="1:17" ht="36" customHeight="1" x14ac:dyDescent="0.3">
      <c r="A32" s="25">
        <v>21</v>
      </c>
      <c r="B32" s="33"/>
      <c r="C32" s="6" t="s">
        <v>51</v>
      </c>
      <c r="D32" s="7">
        <v>30000265</v>
      </c>
      <c r="E32" s="6" t="s">
        <v>38</v>
      </c>
      <c r="F32" s="20" t="s">
        <v>91</v>
      </c>
      <c r="G32" s="6" t="s">
        <v>70</v>
      </c>
      <c r="H32" s="7" t="s">
        <v>45</v>
      </c>
      <c r="I32" s="16"/>
      <c r="J32" s="16"/>
      <c r="K32" s="16"/>
      <c r="L32" s="16"/>
      <c r="M32" s="16"/>
      <c r="N32" s="16"/>
      <c r="O32" s="7">
        <v>40</v>
      </c>
      <c r="P32" s="27"/>
      <c r="Q32" s="28">
        <f t="shared" si="0"/>
        <v>0</v>
      </c>
    </row>
    <row r="33" spans="1:17" ht="36" customHeight="1" x14ac:dyDescent="0.3">
      <c r="A33" s="25">
        <v>22</v>
      </c>
      <c r="B33" s="33"/>
      <c r="C33" s="6" t="s">
        <v>51</v>
      </c>
      <c r="D33" s="7">
        <v>30000272</v>
      </c>
      <c r="E33" s="6" t="s">
        <v>27</v>
      </c>
      <c r="F33" s="20" t="s">
        <v>92</v>
      </c>
      <c r="G33" s="6" t="s">
        <v>71</v>
      </c>
      <c r="H33" s="7" t="s">
        <v>45</v>
      </c>
      <c r="I33" s="16"/>
      <c r="J33" s="16"/>
      <c r="K33" s="16"/>
      <c r="L33" s="16"/>
      <c r="M33" s="16"/>
      <c r="N33" s="16"/>
      <c r="O33" s="7">
        <v>325</v>
      </c>
      <c r="P33" s="27"/>
      <c r="Q33" s="28">
        <f t="shared" si="0"/>
        <v>0</v>
      </c>
    </row>
    <row r="34" spans="1:17" ht="36" customHeight="1" x14ac:dyDescent="0.3">
      <c r="A34" s="25">
        <v>23</v>
      </c>
      <c r="B34" s="33"/>
      <c r="C34" s="6" t="s">
        <v>51</v>
      </c>
      <c r="D34" s="7">
        <v>30000273</v>
      </c>
      <c r="E34" s="6" t="s">
        <v>39</v>
      </c>
      <c r="F34" s="20" t="s">
        <v>93</v>
      </c>
      <c r="G34" s="6" t="s">
        <v>72</v>
      </c>
      <c r="H34" s="7" t="s">
        <v>45</v>
      </c>
      <c r="I34" s="16"/>
      <c r="J34" s="16"/>
      <c r="K34" s="16"/>
      <c r="L34" s="16"/>
      <c r="M34" s="16"/>
      <c r="N34" s="16"/>
      <c r="O34" s="7">
        <v>90</v>
      </c>
      <c r="P34" s="27"/>
      <c r="Q34" s="28">
        <f t="shared" si="0"/>
        <v>0</v>
      </c>
    </row>
    <row r="35" spans="1:17" ht="36" customHeight="1" x14ac:dyDescent="0.3">
      <c r="A35" s="25">
        <v>24</v>
      </c>
      <c r="B35" s="33"/>
      <c r="C35" s="6" t="s">
        <v>51</v>
      </c>
      <c r="D35" s="7">
        <v>30000274</v>
      </c>
      <c r="E35" s="6" t="s">
        <v>28</v>
      </c>
      <c r="F35" s="20" t="s">
        <v>94</v>
      </c>
      <c r="G35" s="6" t="s">
        <v>73</v>
      </c>
      <c r="H35" s="7" t="s">
        <v>45</v>
      </c>
      <c r="I35" s="16"/>
      <c r="J35" s="16"/>
      <c r="K35" s="16"/>
      <c r="L35" s="16"/>
      <c r="M35" s="16"/>
      <c r="N35" s="16"/>
      <c r="O35" s="7">
        <v>350</v>
      </c>
      <c r="P35" s="27"/>
      <c r="Q35" s="28">
        <f t="shared" si="0"/>
        <v>0</v>
      </c>
    </row>
    <row r="36" spans="1:17" ht="36" customHeight="1" x14ac:dyDescent="0.3">
      <c r="A36" s="25">
        <v>25</v>
      </c>
      <c r="B36" s="33"/>
      <c r="C36" s="6" t="s">
        <v>51</v>
      </c>
      <c r="D36" s="7">
        <v>30000275</v>
      </c>
      <c r="E36" s="6" t="s">
        <v>29</v>
      </c>
      <c r="F36" s="21" t="s">
        <v>95</v>
      </c>
      <c r="G36" s="6" t="s">
        <v>74</v>
      </c>
      <c r="H36" s="7" t="s">
        <v>45</v>
      </c>
      <c r="I36" s="16"/>
      <c r="J36" s="16"/>
      <c r="K36" s="16"/>
      <c r="L36" s="16"/>
      <c r="M36" s="16"/>
      <c r="N36" s="16"/>
      <c r="O36" s="7">
        <v>120</v>
      </c>
      <c r="P36" s="27"/>
      <c r="Q36" s="28">
        <f t="shared" si="0"/>
        <v>0</v>
      </c>
    </row>
    <row r="37" spans="1:17" ht="46.8" customHeight="1" x14ac:dyDescent="0.3">
      <c r="A37" s="31" t="s">
        <v>105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28">
        <f>SUM(Q18:Q36)</f>
        <v>0</v>
      </c>
    </row>
    <row r="38" spans="1:17" ht="55.8" customHeight="1" x14ac:dyDescent="0.4">
      <c r="A38" s="32" t="s">
        <v>10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29">
        <f>Q17+Q37</f>
        <v>0</v>
      </c>
    </row>
    <row r="39" spans="1:17" ht="15.75" customHeight="1" x14ac:dyDescent="0.25">
      <c r="A39" s="34" t="s">
        <v>106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1" spans="1:17" s="8" customFormat="1" ht="15.6" x14ac:dyDescent="0.3">
      <c r="A41" s="19" t="s">
        <v>101</v>
      </c>
      <c r="E41" s="9"/>
      <c r="H41" s="9"/>
      <c r="J41" s="9"/>
    </row>
    <row r="42" spans="1:17" s="8" customFormat="1" ht="15.6" x14ac:dyDescent="0.3">
      <c r="A42" s="19" t="s">
        <v>102</v>
      </c>
      <c r="E42" s="9"/>
      <c r="H42" s="9"/>
      <c r="J42" s="9"/>
    </row>
    <row r="43" spans="1:17" ht="15.75" customHeight="1" x14ac:dyDescent="0.3">
      <c r="A43" s="19" t="s">
        <v>103</v>
      </c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7"/>
      <c r="P43" s="17"/>
      <c r="Q43" s="17"/>
    </row>
    <row r="44" spans="1:17" ht="25.8" customHeight="1" x14ac:dyDescent="0.4">
      <c r="A44" s="22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7"/>
      <c r="P44" s="17"/>
      <c r="Q44" s="17"/>
    </row>
    <row r="45" spans="1:17" x14ac:dyDescent="0.25">
      <c r="A45" s="10"/>
      <c r="B45" s="10"/>
      <c r="C45" s="10"/>
      <c r="D45" s="10"/>
      <c r="E45" s="10"/>
      <c r="F45" s="10"/>
      <c r="G45" s="10"/>
      <c r="H45" s="14"/>
      <c r="I45" s="10"/>
      <c r="J45" s="10"/>
      <c r="K45" s="10"/>
      <c r="L45" s="10"/>
      <c r="M45" s="10"/>
      <c r="N45" s="10"/>
      <c r="O45" s="10"/>
      <c r="P45" s="10"/>
      <c r="Q45" s="10"/>
    </row>
    <row r="46" spans="1:17" s="13" customFormat="1" ht="17.399999999999999" x14ac:dyDescent="0.35">
      <c r="A46" s="11" t="s">
        <v>17</v>
      </c>
      <c r="B46" s="11"/>
      <c r="C46" s="11"/>
      <c r="D46" s="12"/>
      <c r="E46" s="11" t="s">
        <v>5</v>
      </c>
      <c r="H46" s="15"/>
    </row>
    <row r="47" spans="1:17" s="13" customFormat="1" ht="17.399999999999999" x14ac:dyDescent="0.35">
      <c r="A47" s="11" t="s">
        <v>7</v>
      </c>
      <c r="B47" s="11"/>
      <c r="C47" s="11"/>
      <c r="D47" s="12"/>
      <c r="E47" s="11" t="s">
        <v>5</v>
      </c>
      <c r="H47" s="15"/>
    </row>
    <row r="48" spans="1:17" s="13" customFormat="1" ht="17.399999999999999" x14ac:dyDescent="0.35">
      <c r="A48" s="11" t="s">
        <v>6</v>
      </c>
      <c r="B48" s="11"/>
      <c r="C48" s="11"/>
      <c r="D48" s="12"/>
      <c r="E48" s="11" t="s">
        <v>5</v>
      </c>
      <c r="H48" s="15"/>
    </row>
  </sheetData>
  <mergeCells count="7">
    <mergeCell ref="A9:Q9"/>
    <mergeCell ref="A17:P17"/>
    <mergeCell ref="A37:P37"/>
    <mergeCell ref="A39:Q39"/>
    <mergeCell ref="A38:P38"/>
    <mergeCell ref="B11:B16"/>
    <mergeCell ref="B18:B36"/>
  </mergeCells>
  <conditionalFormatting sqref="D11:D16 D24:D36">
    <cfRule type="duplicateValues" dxfId="9" priority="62"/>
    <cfRule type="duplicateValues" dxfId="8" priority="271"/>
  </conditionalFormatting>
  <conditionalFormatting sqref="D18">
    <cfRule type="duplicateValues" dxfId="7" priority="269"/>
    <cfRule type="duplicateValues" dxfId="6" priority="270"/>
  </conditionalFormatting>
  <conditionalFormatting sqref="D19">
    <cfRule type="duplicateValues" dxfId="5" priority="19"/>
    <cfRule type="duplicateValues" dxfId="4" priority="253"/>
  </conditionalFormatting>
  <conditionalFormatting sqref="D20:D23">
    <cfRule type="duplicateValues" dxfId="3" priority="32"/>
    <cfRule type="duplicateValues" dxfId="2" priority="33"/>
  </conditionalFormatting>
  <conditionalFormatting sqref="D47">
    <cfRule type="duplicateValues" dxfId="1" priority="261"/>
  </conditionalFormatting>
  <conditionalFormatting sqref="D48:D1048576 D1:D8 D10 D41:D46">
    <cfRule type="duplicateValues" dxfId="0" priority="272"/>
  </conditionalFormatting>
  <pageMargins left="0.31496062992125984" right="0.31496062992125984" top="0.35433070866141736" bottom="0.35433070866141736" header="0.31496062992125984" footer="0.31496062992125984"/>
  <pageSetup paperSize="9" scale="44" orientation="landscape" r:id="rId1"/>
  <headerFooter>
    <oddHeader>&amp;C&amp;"Calibri"&amp;12&amp;K27A03BGenel&amp;1#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EK-1 Birim Fiyat Teklif Cetveli</vt:lpstr>
      <vt:lpstr>'EK-1 Birim Fiyat Teklif Cetveli'!Yazdırma_Alanı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2023-11-09T06:51:35Z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2022-09-12T11:12:10Z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5305225f-148a-40df-95a3-1a5402692ebc</vt:lpwstr>
  </property>
  <property fmtid="{D5CDD505-2E9C-101B-9397-08002B2CF9AE}" pid="8" name="MSIP_Label_f1eabcb5-00e4-403a-8705-489822179bfa_ContentBits">
    <vt:lpwstr>1</vt:lpwstr>
  </property>
</Properties>
</file>