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24226"/>
  <xr:revisionPtr revIDLastSave="0" documentId="13_ncr:1_{AC7C7BE4-C28F-4E85-B7D6-A79196602C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klif Cetveli" sheetId="11" r:id="rId1"/>
    <sheet name="Korucuk Köy içi DM" sheetId="5" r:id="rId2"/>
    <sheet name="Söğütlü DM" sheetId="7" r:id="rId3"/>
    <sheet name="İkizce Osmaniye DM" sheetId="8" r:id="rId4"/>
  </sheets>
  <definedNames>
    <definedName name="_Hlk135637229" localSheetId="0">'Teklif Cetveli'!$B$5</definedName>
    <definedName name="_xlnm._FilterDatabase" localSheetId="3" hidden="1">'İkizce Osmaniye DM'!$8:$31</definedName>
    <definedName name="_xlnm._FilterDatabase" localSheetId="1" hidden="1">'Korucuk Köy içi DM'!$8:$31</definedName>
    <definedName name="_xlnm._FilterDatabase" localSheetId="2" hidden="1">'Söğütlü DM'!$8:$31</definedName>
    <definedName name="_xlnm.Print_Area" localSheetId="3">'İkizce Osmaniye DM'!$A$1:$I$35</definedName>
    <definedName name="_xlnm.Print_Area" localSheetId="1">'Korucuk Köy içi DM'!$A$1:$I$35</definedName>
    <definedName name="_xlnm.Print_Area" localSheetId="2">'Söğütlü DM'!$A$1:$I$35</definedName>
    <definedName name="_xlnm.Print_Area" localSheetId="0">'Teklif Cetveli'!$A$1:$C$13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8" l="1"/>
  <c r="I26" i="8"/>
  <c r="I27" i="7"/>
  <c r="I26" i="7"/>
  <c r="I26" i="5"/>
  <c r="I27" i="5"/>
  <c r="I25" i="8" l="1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9" i="5"/>
  <c r="I28" i="5" l="1"/>
  <c r="C5" i="11" s="1"/>
  <c r="I28" i="7"/>
  <c r="C6" i="11" s="1"/>
  <c r="I28" i="8"/>
  <c r="C7" i="11" s="1"/>
  <c r="C8" i="11" l="1"/>
</calcChain>
</file>

<file path=xl/sharedStrings.xml><?xml version="1.0" encoding="utf-8"?>
<sst xmlns="http://schemas.openxmlformats.org/spreadsheetml/2006/main" count="241" uniqueCount="54">
  <si>
    <t>Sıra No</t>
  </si>
  <si>
    <t xml:space="preserve">Marka </t>
  </si>
  <si>
    <t>Malzemenin Cinsi</t>
  </si>
  <si>
    <t xml:space="preserve">Birim </t>
  </si>
  <si>
    <t>Sipariş Tarihi İtibariyle Teslim Süresi
(Gün)</t>
  </si>
  <si>
    <t>Garanti Süresi</t>
  </si>
  <si>
    <t xml:space="preserve">
Miktar  </t>
  </si>
  <si>
    <t>İsim / Firma</t>
  </si>
  <si>
    <t>:</t>
  </si>
  <si>
    <t>Kaşe - İmza</t>
  </si>
  <si>
    <t>Tarih</t>
  </si>
  <si>
    <t>GENEL TOPLAM</t>
  </si>
  <si>
    <t>Toplam Tutar (USD)</t>
  </si>
  <si>
    <t>Birim Fiyat (USD) 
(KDV Hariç)</t>
  </si>
  <si>
    <t>……………………………...................……..…………………………………………………………………………………………………….…………(Teklif edilen toplam bedel para birimi belirtilerek yazı ile yazılacaktır.)</t>
  </si>
  <si>
    <t>EK-1 BİRİM FİYAT TEKLİF CETVELİ (USD)</t>
  </si>
  <si>
    <t>34.5kV 2000kVAr MCR</t>
  </si>
  <si>
    <t>Ad</t>
  </si>
  <si>
    <t>MCR (KUMANDA VE KONTROL) PANOSU</t>
  </si>
  <si>
    <t>Silikon izolatör (C8-200)</t>
  </si>
  <si>
    <t>36kV Bara Parafudr</t>
  </si>
  <si>
    <t>20.3/35kV YE3SV 1x95/16mm2 Kablo</t>
  </si>
  <si>
    <t>Mt</t>
  </si>
  <si>
    <t>19/33(36) kV 1x95mm2 Isı Büzüşmeli Kablo Başlığı Dahili Tip</t>
  </si>
  <si>
    <t>19/33(36) kV 1x95mm2 Isı Büzüşmeli Kablo Başlığı Harici Tip</t>
  </si>
  <si>
    <t xml:space="preserve">Beton Dökümü </t>
  </si>
  <si>
    <t>m3</t>
  </si>
  <si>
    <t>Ölüm Tehlike Levhası (AL.ORTA)-Yeni</t>
  </si>
  <si>
    <t>1x50 mm2 NYY kablo</t>
  </si>
  <si>
    <t>Topraklama KZĞ GAL.ÇLK.65x65x7mm.2m</t>
  </si>
  <si>
    <t>Topraklama Şeridi(Galvanizli)</t>
  </si>
  <si>
    <t>2 mm sactan panjur yapılması (1m2=28kg)</t>
  </si>
  <si>
    <t>Kg</t>
  </si>
  <si>
    <t>12*1,5mm2 TTR Kablo</t>
  </si>
  <si>
    <t>1kV 4*2,5mm2 NYY Ekranlı Kablo</t>
  </si>
  <si>
    <t xml:space="preserve">Harici Tip Kapı Konum Anahtarı </t>
  </si>
  <si>
    <t>Sesli/Işıklı 24VDC Uyarı Sistemi</t>
  </si>
  <si>
    <t>50 mm NYY kablo</t>
  </si>
  <si>
    <t xml:space="preserve">1) Topraklamalar için hazırlanan kanallar, yeraltı kablo montajlarında kullanılan her türlü kablo muhafaza boruları(metalik olan, metalik olmayan) ve bağlantı aparatları için malzeme ve montaj bedeli  ayrıca ödenmeyecektir. </t>
  </si>
  <si>
    <t>Sözleşmenin 6. İşin Süresi maddesinde belirtildiği gibidir.</t>
  </si>
  <si>
    <t>Model</t>
  </si>
  <si>
    <t>İşin Yeri</t>
  </si>
  <si>
    <t>EK-1</t>
  </si>
  <si>
    <t>TOPLAM TUTAR :</t>
  </si>
  <si>
    <t>TOPLAM TUTAR (yazı ile) :</t>
  </si>
  <si>
    <t>TUTARI (USD)
(kdv hariç)</t>
  </si>
  <si>
    <t>GÜÇ FAKTÖRÜ İYİLEŞTİRME PROJESİ YAPIM İŞİ TEKLİF CETVELİ</t>
  </si>
  <si>
    <r>
      <t>YG HAVA YALITIMLI METAL MAHFAZALI MODÜLER</t>
    </r>
    <r>
      <rPr>
        <sz val="10"/>
        <color theme="1"/>
        <rFont val="Calibri"/>
        <family val="2"/>
        <charset val="162"/>
      </rPr>
      <t xml:space="preserve"> Kesicili Giriş/Çıkış Hücresi</t>
    </r>
  </si>
  <si>
    <t>Fider YönetimGOOSE (FYR-G) Tipli Koruma Rölesi</t>
  </si>
  <si>
    <t xml:space="preserve">Korucuk Köyiçi DM (SAK00012) </t>
  </si>
  <si>
    <t>Söğütlü DM (SOK00001)</t>
  </si>
  <si>
    <t>İkizce Osmaniye KÖK (SAK00008)</t>
  </si>
  <si>
    <t>34.5kV 5000kVAr MCR</t>
  </si>
  <si>
    <t>34.5kV 3000kVAr MCR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</si>
</sst>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[$$-409]#,##0.00"/>
    <numFmt numFmtId="165" formatCode="_-* #,##0.00\ &quot;TL&quot;_-;\-* #,##0.00\ &quot;TL&quot;_-;_-* &quot;-&quot;??\ &quot;TL&quot;_-;_-@_-"/>
    <numFmt numFmtId="166" formatCode="_-* #,##0.00\ _T_L_-;\-* #,##0.00\ _T_L_-;_-* &quot;-&quot;??\ _T_L_-;_-@_-"/>
    <numFmt numFmtId="167" formatCode="_-* #,##0.00\ _₺_-;\-* #,##0.00\ _₺_-;_-* &quot;-&quot;??\ _₺_-;_-@_-"/>
    <numFmt numFmtId="168" formatCode="[$$-409]\ #,##0.00"/>
    <numFmt numFmtId="169" formatCode="[$$-409]\ #,##0"/>
    <numFmt numFmtId="170" formatCode="0.000"/>
    <numFmt numFmtId="171" formatCode="_-[$USD]\ * #,##0.00_-;\-[$USD]\ * #,##0.00_-;_-[$USD]\ * &quot;-&quot;??_-;_-@_-"/>
    <numFmt numFmtId="172" formatCode="#,##0.00\ &quot;TL&quot;"/>
    <numFmt numFmtId="173" formatCode="[$USD]\ 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sz val="11.5"/>
      <color theme="1"/>
      <name val="Times New Roman"/>
      <family val="1"/>
      <charset val="162"/>
    </font>
    <font>
      <b/>
      <sz val="12"/>
      <color theme="1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color theme="1"/>
      <name val="Times New Roman"/>
      <family val="2"/>
    </font>
    <font>
      <sz val="10"/>
      <color theme="1"/>
      <name val="Times New Roman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  <font>
      <b/>
      <sz val="18"/>
      <name val="Arial"/>
      <family val="2"/>
      <charset val="162"/>
    </font>
    <font>
      <b/>
      <sz val="12"/>
      <name val="Arial"/>
      <family val="2"/>
      <charset val="162"/>
    </font>
    <font>
      <sz val="10"/>
      <color rgb="FF9C0006"/>
      <name val="Times New Roman"/>
      <family val="2"/>
      <charset val="162"/>
    </font>
    <font>
      <sz val="10"/>
      <color theme="1"/>
      <name val="Calibri"/>
      <family val="2"/>
      <charset val="162"/>
    </font>
    <font>
      <b/>
      <sz val="14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</font>
    <font>
      <b/>
      <sz val="10"/>
      <name val="Arial"/>
      <family val="2"/>
      <charset val="162"/>
    </font>
    <font>
      <b/>
      <sz val="11"/>
      <name val="Arial"/>
      <family val="2"/>
      <charset val="162"/>
    </font>
    <font>
      <b/>
      <i/>
      <sz val="10"/>
      <name val="Arial"/>
      <family val="2"/>
      <charset val="162"/>
    </font>
    <font>
      <b/>
      <sz val="12"/>
      <color theme="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1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166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" fillId="0" borderId="0"/>
    <xf numFmtId="168" fontId="18" fillId="0" borderId="0"/>
    <xf numFmtId="3" fontId="18" fillId="4" borderId="0"/>
    <xf numFmtId="169" fontId="18" fillId="4" borderId="0"/>
    <xf numFmtId="0" fontId="18" fillId="4" borderId="0"/>
    <xf numFmtId="3" fontId="18" fillId="4" borderId="0"/>
    <xf numFmtId="2" fontId="18" fillId="4" borderId="0"/>
    <xf numFmtId="1" fontId="18" fillId="4" borderId="0"/>
    <xf numFmtId="170" fontId="18" fillId="4" borderId="0"/>
    <xf numFmtId="0" fontId="18" fillId="4" borderId="0"/>
    <xf numFmtId="3" fontId="18" fillId="4" borderId="0"/>
    <xf numFmtId="0" fontId="18" fillId="4" borderId="0"/>
    <xf numFmtId="2" fontId="18" fillId="4" borderId="0"/>
    <xf numFmtId="0" fontId="19" fillId="4" borderId="0"/>
    <xf numFmtId="0" fontId="20" fillId="4" borderId="0"/>
    <xf numFmtId="0" fontId="21" fillId="3" borderId="0" applyNumberFormat="0" applyBorder="0" applyAlignment="0" applyProtection="0"/>
    <xf numFmtId="0" fontId="13" fillId="0" borderId="0"/>
    <xf numFmtId="0" fontId="13" fillId="0" borderId="0"/>
    <xf numFmtId="0" fontId="18" fillId="4" borderId="1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8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6" fillId="2" borderId="6" xfId="0" applyFont="1" applyFill="1" applyBorder="1"/>
    <xf numFmtId="0" fontId="6" fillId="2" borderId="7" xfId="0" applyFont="1" applyFill="1" applyBorder="1"/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2" borderId="12" xfId="0" applyFont="1" applyFill="1" applyBorder="1"/>
    <xf numFmtId="171" fontId="5" fillId="0" borderId="9" xfId="0" applyNumberFormat="1" applyFont="1" applyBorder="1" applyAlignment="1">
      <alignment horizontal="center" vertical="center" wrapText="1"/>
    </xf>
    <xf numFmtId="171" fontId="4" fillId="2" borderId="8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2" borderId="13" xfId="0" applyFont="1" applyFill="1" applyBorder="1"/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/>
    </xf>
    <xf numFmtId="0" fontId="10" fillId="0" borderId="0" xfId="0" applyFont="1"/>
    <xf numFmtId="0" fontId="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left" vertical="center" wrapText="1"/>
    </xf>
    <xf numFmtId="0" fontId="29" fillId="0" borderId="0" xfId="0" applyFont="1"/>
    <xf numFmtId="3" fontId="26" fillId="0" borderId="1" xfId="0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173" fontId="27" fillId="0" borderId="1" xfId="0" applyNumberFormat="1" applyFont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164" fontId="0" fillId="6" borderId="11" xfId="0" applyNumberForma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72" fontId="26" fillId="0" borderId="1" xfId="0" applyNumberFormat="1" applyFont="1" applyBorder="1" applyAlignment="1">
      <alignment horizontal="right" vertical="center"/>
    </xf>
    <xf numFmtId="172" fontId="28" fillId="0" borderId="14" xfId="0" applyNumberFormat="1" applyFont="1" applyBorder="1" applyAlignment="1">
      <alignment horizontal="left" vertical="center"/>
    </xf>
    <xf numFmtId="172" fontId="28" fillId="0" borderId="20" xfId="0" applyNumberFormat="1" applyFont="1" applyBorder="1" applyAlignment="1">
      <alignment horizontal="left" vertical="center"/>
    </xf>
    <xf numFmtId="172" fontId="28" fillId="0" borderId="1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</cellXfs>
  <cellStyles count="80">
    <cellStyle name="Binlik Ayracý [0]" xfId="48" xr:uid="{9F4DD511-D920-4015-89BE-C3206E4D92E1}"/>
    <cellStyle name="Comma0" xfId="49" xr:uid="{2C956530-D5F4-450A-A9BA-C00D2F991F5B}"/>
    <cellStyle name="Currency0" xfId="50" xr:uid="{BDE3F112-217D-4CA1-A6A5-E17F9B13A000}"/>
    <cellStyle name="Date" xfId="51" xr:uid="{FA8E2507-034B-479F-91C4-4FB37D5E4206}"/>
    <cellStyle name="F2" xfId="52" xr:uid="{70F70734-F715-4CBA-BCC7-15907BACDCF7}"/>
    <cellStyle name="F3" xfId="53" xr:uid="{0152B894-83B4-4628-BC82-A3332B432188}"/>
    <cellStyle name="F4" xfId="54" xr:uid="{25D91337-21AC-493E-B869-186C2F44AD95}"/>
    <cellStyle name="F5" xfId="55" xr:uid="{EC9177D3-B828-491B-983C-0B87AFD15DE8}"/>
    <cellStyle name="F6" xfId="56" xr:uid="{E5F90D26-0D6A-42F7-B367-7A10E031E650}"/>
    <cellStyle name="F7" xfId="57" xr:uid="{91CECEA4-BD48-42D7-8C89-837C9D22253D}"/>
    <cellStyle name="F8" xfId="58" xr:uid="{06057490-4646-4500-8C99-466A832E7132}"/>
    <cellStyle name="Fixed" xfId="59" xr:uid="{D489DE3F-DE20-40A6-B29B-133AD3EF6D21}"/>
    <cellStyle name="Heading 1" xfId="60" xr:uid="{727FCEB5-DB53-4F6D-93E6-79C0A79006CC}"/>
    <cellStyle name="Heading 2" xfId="61" xr:uid="{9D29B775-7FD6-474E-965D-2DF23772DE3F}"/>
    <cellStyle name="Kötü 2" xfId="62" xr:uid="{3E255D4D-2799-4129-A5E4-524DE6E55293}"/>
    <cellStyle name="Normal" xfId="0" builtinId="0"/>
    <cellStyle name="Normal 10" xfId="63" xr:uid="{112CB166-4431-4977-B577-EA5698A273A1}"/>
    <cellStyle name="Normal 11" xfId="66" xr:uid="{FE88AB07-9D09-48FE-947B-BC54D32260B7}"/>
    <cellStyle name="Normal 12" xfId="67" xr:uid="{8B8E2AB4-360B-4208-BBAA-2C9A84C79A81}"/>
    <cellStyle name="Normal 13" xfId="68" xr:uid="{2F3266B7-1854-4E26-9E2F-EDE0D4162B95}"/>
    <cellStyle name="Normal 14" xfId="75" xr:uid="{D81499B3-7C49-46D4-BD01-C722A218140B}"/>
    <cellStyle name="Normal 15" xfId="76" xr:uid="{B2BB2685-DB6C-4449-9C4D-F08A5755F09F}"/>
    <cellStyle name="Normal 2" xfId="4" xr:uid="{46C28E22-B787-40DF-BCDD-86EC6FC0A49C}"/>
    <cellStyle name="Normal 2 2" xfId="5" xr:uid="{63BB3D39-30CB-4688-A709-48D0B8237FC1}"/>
    <cellStyle name="Normal 2 2 2" xfId="74" xr:uid="{B87672E6-F2EC-4E92-ADF1-705FF518DA82}"/>
    <cellStyle name="Normal 2 2 3" xfId="77" xr:uid="{CCA08BF2-C6A7-4FA9-8CEA-320E98BBEA1F}"/>
    <cellStyle name="Normal 2 3" xfId="6" xr:uid="{45A5DF4D-686F-40DB-832E-5728ECAB3361}"/>
    <cellStyle name="Normal 3" xfId="1" xr:uid="{00000000-0005-0000-0000-000001000000}"/>
    <cellStyle name="Normal 3 16" xfId="8" xr:uid="{D878E881-432C-4CDD-B001-8FA8642B1C40}"/>
    <cellStyle name="Normal 3 2" xfId="2" xr:uid="{D5A36527-1E5D-4110-9DB6-05C6A1E5A390}"/>
    <cellStyle name="Normal 3 2 2" xfId="9" xr:uid="{6A214E37-73D9-4433-B14F-EBF7985A0B73}"/>
    <cellStyle name="Normal 3 2 2 2" xfId="10" xr:uid="{3F9DB95B-E111-4A18-9680-691AA45B820C}"/>
    <cellStyle name="Normal 3 2 2 3" xfId="11" xr:uid="{CBE5C78F-0C5C-4653-AFCC-EE3E7A14B6E0}"/>
    <cellStyle name="Normal 3 2 2 4" xfId="12" xr:uid="{1612CC74-43B4-4236-93CE-F292783A5D8D}"/>
    <cellStyle name="Normal 3 2 3" xfId="13" xr:uid="{D3223F12-0E01-4536-8DFE-DD8326CF6504}"/>
    <cellStyle name="Normal 3 3" xfId="14" xr:uid="{EBB22AA2-71F6-4B34-AFC9-FF3FEB1623C5}"/>
    <cellStyle name="Normal 3 3 2" xfId="15" xr:uid="{0CF4CDEB-FCAA-4D0C-9600-D3E3B98362C3}"/>
    <cellStyle name="Normal 3 3 2 2" xfId="73" xr:uid="{B48C4E7F-7370-43B5-9E85-9FDFEDECEEAD}"/>
    <cellStyle name="Normal 3 3 3" xfId="16" xr:uid="{25052317-4B1F-4049-9779-DD8EDAE07A2F}"/>
    <cellStyle name="Normal 3 4" xfId="17" xr:uid="{4CD3C9F4-9E79-4725-B95D-DDAB50C91683}"/>
    <cellStyle name="Normal 3 4 2" xfId="3" xr:uid="{FCBF0B6A-C4DB-4FF6-AF9F-C741D8052295}"/>
    <cellStyle name="Normal 3 4 2 2" xfId="69" xr:uid="{44832579-4403-4D90-84FD-62919F8F283C}"/>
    <cellStyle name="Normal 3 4 3" xfId="18" xr:uid="{52C0F379-35A5-4C90-AE9A-933DB3D161CA}"/>
    <cellStyle name="Normal 3 4 4" xfId="19" xr:uid="{A40041D3-0480-4414-B871-5F3D5ED3A14A}"/>
    <cellStyle name="Normal 3 5" xfId="20" xr:uid="{6E0B5245-2384-4C4F-BB57-823CE82FB3D2}"/>
    <cellStyle name="Normal 3 6" xfId="21" xr:uid="{3E238F63-E69A-491A-BE71-7B00ED6D83CF}"/>
    <cellStyle name="Normal 3 6 2" xfId="22" xr:uid="{E5B96889-2604-424A-A8EE-34D5E8B311B9}"/>
    <cellStyle name="Normal 3 6 2 2" xfId="72" xr:uid="{1AD1C556-D144-4E1B-8F3F-557CB2CE3FA7}"/>
    <cellStyle name="Normal 3 6 3" xfId="23" xr:uid="{1A4C7569-5CC5-4780-90B0-BE90ABDCB8C1}"/>
    <cellStyle name="Normal 3 6 4" xfId="24" xr:uid="{74651721-1A83-4D92-8990-D482266CCF40}"/>
    <cellStyle name="Normal 3 7" xfId="25" xr:uid="{E307FF16-E6E0-4CD7-9BF1-9C7F6A30C87D}"/>
    <cellStyle name="Normal 3 8" xfId="26" xr:uid="{9B331A73-E1DD-4969-A770-741B114B9010}"/>
    <cellStyle name="Normal 3 9" xfId="7" xr:uid="{9DA85657-8D35-44FF-A67C-229F7F2BCEC0}"/>
    <cellStyle name="Normal 4" xfId="27" xr:uid="{E8B30D1A-4D86-4BDE-BF13-37C27F429914}"/>
    <cellStyle name="Normal 5" xfId="28" xr:uid="{C52BF2D0-F2B3-4E71-AEAF-815046FEBFD1}"/>
    <cellStyle name="Normal 6" xfId="29" xr:uid="{5A35344A-B1B9-4013-93AD-04C2941DBC4D}"/>
    <cellStyle name="Normal 7" xfId="30" xr:uid="{3204F489-4DC0-47AA-BA3B-59A9FDBAF45D}"/>
    <cellStyle name="Normal 78" xfId="70" xr:uid="{98BFE976-08B9-4834-9D79-EC51B93EE733}"/>
    <cellStyle name="Normal 8" xfId="31" xr:uid="{48CE6795-D07C-4955-B834-A5D1552EDBD4}"/>
    <cellStyle name="Normal 8 2" xfId="64" xr:uid="{1392B68D-B687-4E01-A002-38F89E9DF84D}"/>
    <cellStyle name="Normal 9" xfId="47" xr:uid="{2F95B7D8-94AE-4DF3-92AE-914A06BBD97F}"/>
    <cellStyle name="ParaBirimi 2" xfId="32" xr:uid="{E9B99007-5707-41D5-BA52-3A9976CDF212}"/>
    <cellStyle name="ParaBirimi 4" xfId="33" xr:uid="{5DE2A5DF-0341-4914-9ED1-C71819182813}"/>
    <cellStyle name="Standard_Price-List" xfId="34" xr:uid="{9F0E8587-E2BD-403C-BFE9-3488673F8F1A}"/>
    <cellStyle name="Total" xfId="65" xr:uid="{B999BD50-1558-4452-85C1-6594169519F7}"/>
    <cellStyle name="Virgül 2" xfId="35" xr:uid="{046D4D28-5CAA-4271-BDE1-05D2341EF611}"/>
    <cellStyle name="Virgül 3" xfId="36" xr:uid="{F1FD5515-5EFC-4AED-8C6E-897329DEA977}"/>
    <cellStyle name="Virgül 4" xfId="37" xr:uid="{C9EB02EB-1F64-4876-B72F-947FD8383F64}"/>
    <cellStyle name="Virgül 5" xfId="46" xr:uid="{D6F0AB64-01CA-411E-8617-51FDEE2D4BD3}"/>
    <cellStyle name="Virgül 6" xfId="78" xr:uid="{FE1F7703-C964-4585-90BF-7509967C980E}"/>
    <cellStyle name="Yüzde 2" xfId="38" xr:uid="{1281B6C0-21E6-4F43-87ED-A36DFB0A80AA}"/>
    <cellStyle name="Yüzde 2 2" xfId="39" xr:uid="{F16B9585-6E26-4F51-BE51-DD77F3AF5AF5}"/>
    <cellStyle name="Yüzde 2 2 2" xfId="40" xr:uid="{161DEF90-AB68-4B52-B1F3-0BA4567F8534}"/>
    <cellStyle name="Yüzde 2 3" xfId="41" xr:uid="{AE4E791B-DA3A-411E-ABCB-006DA4881B87}"/>
    <cellStyle name="Yüzde 2 3 2" xfId="42" xr:uid="{1FA73D3A-FB05-4904-9CC4-CD83860FC69A}"/>
    <cellStyle name="Yüzde 2 3 3" xfId="43" xr:uid="{CA05B5CF-3868-466D-80EF-06DDF90B1188}"/>
    <cellStyle name="Yüzde 2 4" xfId="44" xr:uid="{EDEFACCD-E2F7-4C2A-9615-68C980DB1CCB}"/>
    <cellStyle name="Yüzde 3" xfId="45" xr:uid="{46093A9C-4487-445A-8D99-6DF83D2AD2CB}"/>
    <cellStyle name="Yüzde 4" xfId="71" xr:uid="{C9AFC8C3-250B-49E9-AEB8-84D305CFF365}"/>
    <cellStyle name="Yüzde 7" xfId="79" xr:uid="{B4E7FD87-086A-4399-A2FC-BF2986D5DF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1666876</xdr:colOff>
      <xdr:row>1</xdr:row>
      <xdr:rowOff>47625</xdr:rowOff>
    </xdr:from>
    <xdr:to>
      <xdr:col>1</xdr:col>
      <xdr:colOff>2762250</xdr:colOff>
      <xdr:row>1</xdr:row>
      <xdr:rowOff>853047</xdr:rowOff>
    </xdr:to>
    <xdr:pic>
      <xdr:nvPicPr>
        <xdr:cNvPr id="2" name="14 Resim" descr="sedaş logo.png">
          <a:extLst>
            <a:ext uri="{FF2B5EF4-FFF2-40B4-BE49-F238E27FC236}">
              <a16:creationId xmlns:a16="http://schemas.microsoft.com/office/drawing/2014/main" id="{9C64F616-2DCC-40AF-9994-5933B431E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6" y="230505"/>
          <a:ext cx="1095374" cy="805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171450</xdr:rowOff>
    </xdr:from>
    <xdr:to>
      <xdr:col>3</xdr:col>
      <xdr:colOff>476250</xdr:colOff>
      <xdr:row>5</xdr:row>
      <xdr:rowOff>123825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71450"/>
          <a:ext cx="1457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171450</xdr:rowOff>
    </xdr:from>
    <xdr:to>
      <xdr:col>3</xdr:col>
      <xdr:colOff>335280</xdr:colOff>
      <xdr:row>5</xdr:row>
      <xdr:rowOff>167640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2CB02D12-B9C1-422D-8BE0-8684B9DE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" y="171450"/>
          <a:ext cx="769620" cy="910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171450</xdr:rowOff>
    </xdr:from>
    <xdr:to>
      <xdr:col>3</xdr:col>
      <xdr:colOff>476250</xdr:colOff>
      <xdr:row>5</xdr:row>
      <xdr:rowOff>123825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9C00E9AB-2ECA-45B8-87A2-F27BFAC2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9580" y="171450"/>
          <a:ext cx="91059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126A-73E9-4626-A96F-45B36317CE1E}">
  <dimension ref="A1:M13"/>
  <sheetViews>
    <sheetView showGridLines="0" tabSelected="1" zoomScaleNormal="100" workbookViewId="0">
      <selection activeCell="C11" sqref="C11"/>
    </sheetView>
  </sheetViews>
  <sheetFormatPr defaultRowHeight="14.4" x14ac:dyDescent="0.3"/>
  <cols>
    <col min="1" max="1" width="8.33203125" bestFit="1" customWidth="1"/>
    <col min="2" max="2" width="48.33203125" bestFit="1" customWidth="1"/>
    <col min="3" max="3" width="27.44140625" customWidth="1"/>
    <col min="257" max="257" width="8.33203125" bestFit="1" customWidth="1"/>
    <col min="258" max="258" width="50.6640625" customWidth="1"/>
    <col min="259" max="259" width="29.6640625" customWidth="1"/>
    <col min="513" max="513" width="8.33203125" bestFit="1" customWidth="1"/>
    <col min="514" max="514" width="50.6640625" customWidth="1"/>
    <col min="515" max="515" width="29.6640625" customWidth="1"/>
    <col min="769" max="769" width="8.33203125" bestFit="1" customWidth="1"/>
    <col min="770" max="770" width="50.6640625" customWidth="1"/>
    <col min="771" max="771" width="29.6640625" customWidth="1"/>
    <col min="1025" max="1025" width="8.33203125" bestFit="1" customWidth="1"/>
    <col min="1026" max="1026" width="50.6640625" customWidth="1"/>
    <col min="1027" max="1027" width="29.6640625" customWidth="1"/>
    <col min="1281" max="1281" width="8.33203125" bestFit="1" customWidth="1"/>
    <col min="1282" max="1282" width="50.6640625" customWidth="1"/>
    <col min="1283" max="1283" width="29.6640625" customWidth="1"/>
    <col min="1537" max="1537" width="8.33203125" bestFit="1" customWidth="1"/>
    <col min="1538" max="1538" width="50.6640625" customWidth="1"/>
    <col min="1539" max="1539" width="29.6640625" customWidth="1"/>
    <col min="1793" max="1793" width="8.33203125" bestFit="1" customWidth="1"/>
    <col min="1794" max="1794" width="50.6640625" customWidth="1"/>
    <col min="1795" max="1795" width="29.6640625" customWidth="1"/>
    <col min="2049" max="2049" width="8.33203125" bestFit="1" customWidth="1"/>
    <col min="2050" max="2050" width="50.6640625" customWidth="1"/>
    <col min="2051" max="2051" width="29.6640625" customWidth="1"/>
    <col min="2305" max="2305" width="8.33203125" bestFit="1" customWidth="1"/>
    <col min="2306" max="2306" width="50.6640625" customWidth="1"/>
    <col min="2307" max="2307" width="29.6640625" customWidth="1"/>
    <col min="2561" max="2561" width="8.33203125" bestFit="1" customWidth="1"/>
    <col min="2562" max="2562" width="50.6640625" customWidth="1"/>
    <col min="2563" max="2563" width="29.6640625" customWidth="1"/>
    <col min="2817" max="2817" width="8.33203125" bestFit="1" customWidth="1"/>
    <col min="2818" max="2818" width="50.6640625" customWidth="1"/>
    <col min="2819" max="2819" width="29.6640625" customWidth="1"/>
    <col min="3073" max="3073" width="8.33203125" bestFit="1" customWidth="1"/>
    <col min="3074" max="3074" width="50.6640625" customWidth="1"/>
    <col min="3075" max="3075" width="29.6640625" customWidth="1"/>
    <col min="3329" max="3329" width="8.33203125" bestFit="1" customWidth="1"/>
    <col min="3330" max="3330" width="50.6640625" customWidth="1"/>
    <col min="3331" max="3331" width="29.6640625" customWidth="1"/>
    <col min="3585" max="3585" width="8.33203125" bestFit="1" customWidth="1"/>
    <col min="3586" max="3586" width="50.6640625" customWidth="1"/>
    <col min="3587" max="3587" width="29.6640625" customWidth="1"/>
    <col min="3841" max="3841" width="8.33203125" bestFit="1" customWidth="1"/>
    <col min="3842" max="3842" width="50.6640625" customWidth="1"/>
    <col min="3843" max="3843" width="29.6640625" customWidth="1"/>
    <col min="4097" max="4097" width="8.33203125" bestFit="1" customWidth="1"/>
    <col min="4098" max="4098" width="50.6640625" customWidth="1"/>
    <col min="4099" max="4099" width="29.6640625" customWidth="1"/>
    <col min="4353" max="4353" width="8.33203125" bestFit="1" customWidth="1"/>
    <col min="4354" max="4354" width="50.6640625" customWidth="1"/>
    <col min="4355" max="4355" width="29.6640625" customWidth="1"/>
    <col min="4609" max="4609" width="8.33203125" bestFit="1" customWidth="1"/>
    <col min="4610" max="4610" width="50.6640625" customWidth="1"/>
    <col min="4611" max="4611" width="29.6640625" customWidth="1"/>
    <col min="4865" max="4865" width="8.33203125" bestFit="1" customWidth="1"/>
    <col min="4866" max="4866" width="50.6640625" customWidth="1"/>
    <col min="4867" max="4867" width="29.6640625" customWidth="1"/>
    <col min="5121" max="5121" width="8.33203125" bestFit="1" customWidth="1"/>
    <col min="5122" max="5122" width="50.6640625" customWidth="1"/>
    <col min="5123" max="5123" width="29.6640625" customWidth="1"/>
    <col min="5377" max="5377" width="8.33203125" bestFit="1" customWidth="1"/>
    <col min="5378" max="5378" width="50.6640625" customWidth="1"/>
    <col min="5379" max="5379" width="29.6640625" customWidth="1"/>
    <col min="5633" max="5633" width="8.33203125" bestFit="1" customWidth="1"/>
    <col min="5634" max="5634" width="50.6640625" customWidth="1"/>
    <col min="5635" max="5635" width="29.6640625" customWidth="1"/>
    <col min="5889" max="5889" width="8.33203125" bestFit="1" customWidth="1"/>
    <col min="5890" max="5890" width="50.6640625" customWidth="1"/>
    <col min="5891" max="5891" width="29.6640625" customWidth="1"/>
    <col min="6145" max="6145" width="8.33203125" bestFit="1" customWidth="1"/>
    <col min="6146" max="6146" width="50.6640625" customWidth="1"/>
    <col min="6147" max="6147" width="29.6640625" customWidth="1"/>
    <col min="6401" max="6401" width="8.33203125" bestFit="1" customWidth="1"/>
    <col min="6402" max="6402" width="50.6640625" customWidth="1"/>
    <col min="6403" max="6403" width="29.6640625" customWidth="1"/>
    <col min="6657" max="6657" width="8.33203125" bestFit="1" customWidth="1"/>
    <col min="6658" max="6658" width="50.6640625" customWidth="1"/>
    <col min="6659" max="6659" width="29.6640625" customWidth="1"/>
    <col min="6913" max="6913" width="8.33203125" bestFit="1" customWidth="1"/>
    <col min="6914" max="6914" width="50.6640625" customWidth="1"/>
    <col min="6915" max="6915" width="29.6640625" customWidth="1"/>
    <col min="7169" max="7169" width="8.33203125" bestFit="1" customWidth="1"/>
    <col min="7170" max="7170" width="50.6640625" customWidth="1"/>
    <col min="7171" max="7171" width="29.6640625" customWidth="1"/>
    <col min="7425" max="7425" width="8.33203125" bestFit="1" customWidth="1"/>
    <col min="7426" max="7426" width="50.6640625" customWidth="1"/>
    <col min="7427" max="7427" width="29.6640625" customWidth="1"/>
    <col min="7681" max="7681" width="8.33203125" bestFit="1" customWidth="1"/>
    <col min="7682" max="7682" width="50.6640625" customWidth="1"/>
    <col min="7683" max="7683" width="29.6640625" customWidth="1"/>
    <col min="7937" max="7937" width="8.33203125" bestFit="1" customWidth="1"/>
    <col min="7938" max="7938" width="50.6640625" customWidth="1"/>
    <col min="7939" max="7939" width="29.6640625" customWidth="1"/>
    <col min="8193" max="8193" width="8.33203125" bestFit="1" customWidth="1"/>
    <col min="8194" max="8194" width="50.6640625" customWidth="1"/>
    <col min="8195" max="8195" width="29.6640625" customWidth="1"/>
    <col min="8449" max="8449" width="8.33203125" bestFit="1" customWidth="1"/>
    <col min="8450" max="8450" width="50.6640625" customWidth="1"/>
    <col min="8451" max="8451" width="29.6640625" customWidth="1"/>
    <col min="8705" max="8705" width="8.33203125" bestFit="1" customWidth="1"/>
    <col min="8706" max="8706" width="50.6640625" customWidth="1"/>
    <col min="8707" max="8707" width="29.6640625" customWidth="1"/>
    <col min="8961" max="8961" width="8.33203125" bestFit="1" customWidth="1"/>
    <col min="8962" max="8962" width="50.6640625" customWidth="1"/>
    <col min="8963" max="8963" width="29.6640625" customWidth="1"/>
    <col min="9217" max="9217" width="8.33203125" bestFit="1" customWidth="1"/>
    <col min="9218" max="9218" width="50.6640625" customWidth="1"/>
    <col min="9219" max="9219" width="29.6640625" customWidth="1"/>
    <col min="9473" max="9473" width="8.33203125" bestFit="1" customWidth="1"/>
    <col min="9474" max="9474" width="50.6640625" customWidth="1"/>
    <col min="9475" max="9475" width="29.6640625" customWidth="1"/>
    <col min="9729" max="9729" width="8.33203125" bestFit="1" customWidth="1"/>
    <col min="9730" max="9730" width="50.6640625" customWidth="1"/>
    <col min="9731" max="9731" width="29.6640625" customWidth="1"/>
    <col min="9985" max="9985" width="8.33203125" bestFit="1" customWidth="1"/>
    <col min="9986" max="9986" width="50.6640625" customWidth="1"/>
    <col min="9987" max="9987" width="29.6640625" customWidth="1"/>
    <col min="10241" max="10241" width="8.33203125" bestFit="1" customWidth="1"/>
    <col min="10242" max="10242" width="50.6640625" customWidth="1"/>
    <col min="10243" max="10243" width="29.6640625" customWidth="1"/>
    <col min="10497" max="10497" width="8.33203125" bestFit="1" customWidth="1"/>
    <col min="10498" max="10498" width="50.6640625" customWidth="1"/>
    <col min="10499" max="10499" width="29.6640625" customWidth="1"/>
    <col min="10753" max="10753" width="8.33203125" bestFit="1" customWidth="1"/>
    <col min="10754" max="10754" width="50.6640625" customWidth="1"/>
    <col min="10755" max="10755" width="29.6640625" customWidth="1"/>
    <col min="11009" max="11009" width="8.33203125" bestFit="1" customWidth="1"/>
    <col min="11010" max="11010" width="50.6640625" customWidth="1"/>
    <col min="11011" max="11011" width="29.6640625" customWidth="1"/>
    <col min="11265" max="11265" width="8.33203125" bestFit="1" customWidth="1"/>
    <col min="11266" max="11266" width="50.6640625" customWidth="1"/>
    <col min="11267" max="11267" width="29.6640625" customWidth="1"/>
    <col min="11521" max="11521" width="8.33203125" bestFit="1" customWidth="1"/>
    <col min="11522" max="11522" width="50.6640625" customWidth="1"/>
    <col min="11523" max="11523" width="29.6640625" customWidth="1"/>
    <col min="11777" max="11777" width="8.33203125" bestFit="1" customWidth="1"/>
    <col min="11778" max="11778" width="50.6640625" customWidth="1"/>
    <col min="11779" max="11779" width="29.6640625" customWidth="1"/>
    <col min="12033" max="12033" width="8.33203125" bestFit="1" customWidth="1"/>
    <col min="12034" max="12034" width="50.6640625" customWidth="1"/>
    <col min="12035" max="12035" width="29.6640625" customWidth="1"/>
    <col min="12289" max="12289" width="8.33203125" bestFit="1" customWidth="1"/>
    <col min="12290" max="12290" width="50.6640625" customWidth="1"/>
    <col min="12291" max="12291" width="29.6640625" customWidth="1"/>
    <col min="12545" max="12545" width="8.33203125" bestFit="1" customWidth="1"/>
    <col min="12546" max="12546" width="50.6640625" customWidth="1"/>
    <col min="12547" max="12547" width="29.6640625" customWidth="1"/>
    <col min="12801" max="12801" width="8.33203125" bestFit="1" customWidth="1"/>
    <col min="12802" max="12802" width="50.6640625" customWidth="1"/>
    <col min="12803" max="12803" width="29.6640625" customWidth="1"/>
    <col min="13057" max="13057" width="8.33203125" bestFit="1" customWidth="1"/>
    <col min="13058" max="13058" width="50.6640625" customWidth="1"/>
    <col min="13059" max="13059" width="29.6640625" customWidth="1"/>
    <col min="13313" max="13313" width="8.33203125" bestFit="1" customWidth="1"/>
    <col min="13314" max="13314" width="50.6640625" customWidth="1"/>
    <col min="13315" max="13315" width="29.6640625" customWidth="1"/>
    <col min="13569" max="13569" width="8.33203125" bestFit="1" customWidth="1"/>
    <col min="13570" max="13570" width="50.6640625" customWidth="1"/>
    <col min="13571" max="13571" width="29.6640625" customWidth="1"/>
    <col min="13825" max="13825" width="8.33203125" bestFit="1" customWidth="1"/>
    <col min="13826" max="13826" width="50.6640625" customWidth="1"/>
    <col min="13827" max="13827" width="29.6640625" customWidth="1"/>
    <col min="14081" max="14081" width="8.33203125" bestFit="1" customWidth="1"/>
    <col min="14082" max="14082" width="50.6640625" customWidth="1"/>
    <col min="14083" max="14083" width="29.6640625" customWidth="1"/>
    <col min="14337" max="14337" width="8.33203125" bestFit="1" customWidth="1"/>
    <col min="14338" max="14338" width="50.6640625" customWidth="1"/>
    <col min="14339" max="14339" width="29.6640625" customWidth="1"/>
    <col min="14593" max="14593" width="8.33203125" bestFit="1" customWidth="1"/>
    <col min="14594" max="14594" width="50.6640625" customWidth="1"/>
    <col min="14595" max="14595" width="29.6640625" customWidth="1"/>
    <col min="14849" max="14849" width="8.33203125" bestFit="1" customWidth="1"/>
    <col min="14850" max="14850" width="50.6640625" customWidth="1"/>
    <col min="14851" max="14851" width="29.6640625" customWidth="1"/>
    <col min="15105" max="15105" width="8.33203125" bestFit="1" customWidth="1"/>
    <col min="15106" max="15106" width="50.6640625" customWidth="1"/>
    <col min="15107" max="15107" width="29.6640625" customWidth="1"/>
    <col min="15361" max="15361" width="8.33203125" bestFit="1" customWidth="1"/>
    <col min="15362" max="15362" width="50.6640625" customWidth="1"/>
    <col min="15363" max="15363" width="29.6640625" customWidth="1"/>
    <col min="15617" max="15617" width="8.33203125" bestFit="1" customWidth="1"/>
    <col min="15618" max="15618" width="50.6640625" customWidth="1"/>
    <col min="15619" max="15619" width="29.6640625" customWidth="1"/>
    <col min="15873" max="15873" width="8.33203125" bestFit="1" customWidth="1"/>
    <col min="15874" max="15874" width="50.6640625" customWidth="1"/>
    <col min="15875" max="15875" width="29.6640625" customWidth="1"/>
    <col min="16129" max="16129" width="8.33203125" bestFit="1" customWidth="1"/>
    <col min="16130" max="16130" width="50.6640625" customWidth="1"/>
    <col min="16131" max="16131" width="29.6640625" customWidth="1"/>
  </cols>
  <sheetData>
    <row r="1" spans="1:13" x14ac:dyDescent="0.3">
      <c r="A1" t="s">
        <v>42</v>
      </c>
    </row>
    <row r="2" spans="1:13" ht="75.75" customHeight="1" x14ac:dyDescent="0.3">
      <c r="A2" s="43"/>
      <c r="B2" s="44"/>
      <c r="C2" s="45"/>
    </row>
    <row r="3" spans="1:13" ht="47.25" customHeight="1" x14ac:dyDescent="0.3">
      <c r="A3" s="46" t="s">
        <v>46</v>
      </c>
      <c r="B3" s="46"/>
      <c r="C3" s="46"/>
    </row>
    <row r="4" spans="1:13" ht="26.4" x14ac:dyDescent="0.3">
      <c r="A4" s="35" t="s">
        <v>0</v>
      </c>
      <c r="B4" s="35" t="s">
        <v>41</v>
      </c>
      <c r="C4" s="35" t="s">
        <v>45</v>
      </c>
    </row>
    <row r="5" spans="1:13" x14ac:dyDescent="0.3">
      <c r="A5" s="39">
        <v>1</v>
      </c>
      <c r="B5" s="36" t="s">
        <v>49</v>
      </c>
      <c r="C5" s="38">
        <f>+'Korucuk Köy içi DM'!I28</f>
        <v>0</v>
      </c>
    </row>
    <row r="6" spans="1:13" x14ac:dyDescent="0.3">
      <c r="A6" s="39">
        <v>2</v>
      </c>
      <c r="B6" s="36" t="s">
        <v>50</v>
      </c>
      <c r="C6" s="38">
        <f>+'Söğütlü DM'!I28</f>
        <v>0</v>
      </c>
    </row>
    <row r="7" spans="1:13" ht="22.2" customHeight="1" x14ac:dyDescent="0.3">
      <c r="A7" s="39">
        <v>3</v>
      </c>
      <c r="B7" s="36" t="s">
        <v>51</v>
      </c>
      <c r="C7" s="38">
        <f>+'İkizce Osmaniye DM'!I28</f>
        <v>0</v>
      </c>
    </row>
    <row r="8" spans="1:13" x14ac:dyDescent="0.3">
      <c r="A8" s="47" t="s">
        <v>43</v>
      </c>
      <c r="B8" s="47"/>
      <c r="C8" s="40">
        <f>+C5+C6+C7</f>
        <v>0</v>
      </c>
    </row>
    <row r="9" spans="1:13" x14ac:dyDescent="0.3">
      <c r="A9" s="48" t="s">
        <v>44</v>
      </c>
      <c r="B9" s="49"/>
      <c r="C9" s="50"/>
      <c r="D9" s="6"/>
      <c r="E9" s="6"/>
      <c r="F9" s="6"/>
      <c r="G9" s="6"/>
      <c r="H9" s="6"/>
      <c r="I9" s="6"/>
      <c r="J9" s="6"/>
      <c r="K9" s="6"/>
      <c r="L9" s="6"/>
      <c r="M9" s="6"/>
    </row>
    <row r="11" spans="1:13" ht="15.6" x14ac:dyDescent="0.3">
      <c r="A11" s="37" t="s">
        <v>7</v>
      </c>
    </row>
    <row r="12" spans="1:13" ht="15.6" x14ac:dyDescent="0.3">
      <c r="A12" s="37" t="s">
        <v>9</v>
      </c>
    </row>
    <row r="13" spans="1:13" ht="15.6" x14ac:dyDescent="0.3">
      <c r="A13" s="37" t="s">
        <v>10</v>
      </c>
    </row>
  </sheetData>
  <mergeCells count="4">
    <mergeCell ref="A2:C2"/>
    <mergeCell ref="A3:C3"/>
    <mergeCell ref="A8:B8"/>
    <mergeCell ref="A9:C9"/>
  </mergeCells>
  <pageMargins left="0.7" right="0.7" top="0.75" bottom="0.75" header="0.3" footer="0.3"/>
  <pageSetup paperSize="9" scale="98" orientation="portrait" r:id="rId1"/>
  <headerFooter>
    <oddHeader>&amp;C&amp;"Calibri"&amp;12&amp;K27A03BGenel&amp;1#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J37"/>
  <sheetViews>
    <sheetView showGridLines="0" topLeftCell="A17" zoomScale="80" zoomScaleNormal="80" workbookViewId="0">
      <selection activeCell="K28" sqref="K28"/>
    </sheetView>
  </sheetViews>
  <sheetFormatPr defaultRowHeight="14.4" x14ac:dyDescent="0.3"/>
  <cols>
    <col min="1" max="1" width="5.109375" customWidth="1"/>
    <col min="2" max="2" width="61.33203125" bestFit="1" customWidth="1"/>
    <col min="3" max="3" width="6.33203125" customWidth="1"/>
    <col min="4" max="4" width="11.44140625" customWidth="1"/>
    <col min="5" max="5" width="28.5546875" customWidth="1"/>
    <col min="6" max="6" width="7.109375" customWidth="1"/>
    <col min="7" max="7" width="7.33203125" customWidth="1"/>
    <col min="8" max="8" width="10.33203125" customWidth="1"/>
    <col min="9" max="9" width="17.33203125" customWidth="1"/>
  </cols>
  <sheetData>
    <row r="6" spans="1:10" ht="15" thickBot="1" x14ac:dyDescent="0.35"/>
    <row r="7" spans="1:10" ht="20.25" customHeight="1" thickBot="1" x14ac:dyDescent="0.35">
      <c r="A7" s="51" t="s">
        <v>15</v>
      </c>
      <c r="B7" s="52"/>
      <c r="C7" s="52"/>
      <c r="D7" s="52"/>
      <c r="E7" s="52"/>
      <c r="F7" s="52"/>
      <c r="G7" s="52"/>
      <c r="H7" s="52"/>
      <c r="I7" s="53"/>
      <c r="J7" s="2"/>
    </row>
    <row r="8" spans="1:10" ht="52.5" customHeight="1" x14ac:dyDescent="0.3">
      <c r="A8" s="25" t="s">
        <v>0</v>
      </c>
      <c r="B8" s="26" t="s">
        <v>2</v>
      </c>
      <c r="C8" s="26" t="s">
        <v>3</v>
      </c>
      <c r="D8" s="27" t="s">
        <v>1</v>
      </c>
      <c r="E8" s="28" t="s">
        <v>4</v>
      </c>
      <c r="F8" s="28" t="s">
        <v>5</v>
      </c>
      <c r="G8" s="29" t="s">
        <v>6</v>
      </c>
      <c r="H8" s="28" t="s">
        <v>13</v>
      </c>
      <c r="I8" s="30" t="s">
        <v>12</v>
      </c>
    </row>
    <row r="9" spans="1:10" ht="27.6" x14ac:dyDescent="0.3">
      <c r="A9" s="5">
        <v>1</v>
      </c>
      <c r="B9" s="23" t="s">
        <v>52</v>
      </c>
      <c r="C9" s="24" t="s">
        <v>17</v>
      </c>
      <c r="D9" s="20"/>
      <c r="E9" s="34" t="s">
        <v>39</v>
      </c>
      <c r="F9" s="1"/>
      <c r="G9" s="24">
        <v>1</v>
      </c>
      <c r="H9" s="41"/>
      <c r="I9" s="18">
        <f>H9*G9</f>
        <v>0</v>
      </c>
    </row>
    <row r="10" spans="1:10" ht="27.6" x14ac:dyDescent="0.3">
      <c r="A10" s="5">
        <v>2</v>
      </c>
      <c r="B10" s="23" t="s">
        <v>18</v>
      </c>
      <c r="C10" s="24" t="s">
        <v>17</v>
      </c>
      <c r="D10" s="20"/>
      <c r="E10" s="34" t="s">
        <v>39</v>
      </c>
      <c r="F10" s="1"/>
      <c r="G10" s="24">
        <v>1</v>
      </c>
      <c r="H10" s="41"/>
      <c r="I10" s="18">
        <f t="shared" ref="I10:I27" si="0">H10*G10</f>
        <v>0</v>
      </c>
    </row>
    <row r="11" spans="1:10" ht="27.6" x14ac:dyDescent="0.3">
      <c r="A11" s="5">
        <v>3</v>
      </c>
      <c r="B11" s="23" t="s">
        <v>19</v>
      </c>
      <c r="C11" s="24" t="s">
        <v>17</v>
      </c>
      <c r="D11" s="20"/>
      <c r="E11" s="34" t="s">
        <v>39</v>
      </c>
      <c r="F11" s="1"/>
      <c r="G11" s="24">
        <v>3</v>
      </c>
      <c r="H11" s="41"/>
      <c r="I11" s="18">
        <f t="shared" si="0"/>
        <v>0</v>
      </c>
    </row>
    <row r="12" spans="1:10" ht="27.6" x14ac:dyDescent="0.3">
      <c r="A12" s="5">
        <v>4</v>
      </c>
      <c r="B12" s="23" t="s">
        <v>20</v>
      </c>
      <c r="C12" s="24" t="s">
        <v>17</v>
      </c>
      <c r="D12" s="20"/>
      <c r="E12" s="34" t="s">
        <v>39</v>
      </c>
      <c r="F12" s="1"/>
      <c r="G12" s="24">
        <v>3</v>
      </c>
      <c r="H12" s="41"/>
      <c r="I12" s="18">
        <f t="shared" si="0"/>
        <v>0</v>
      </c>
    </row>
    <row r="13" spans="1:10" ht="27.6" x14ac:dyDescent="0.3">
      <c r="A13" s="5">
        <v>5</v>
      </c>
      <c r="B13" s="23" t="s">
        <v>21</v>
      </c>
      <c r="C13" s="24" t="s">
        <v>22</v>
      </c>
      <c r="D13" s="20"/>
      <c r="E13" s="34" t="s">
        <v>39</v>
      </c>
      <c r="F13" s="1"/>
      <c r="G13" s="24">
        <v>45</v>
      </c>
      <c r="H13" s="41"/>
      <c r="I13" s="18">
        <f t="shared" si="0"/>
        <v>0</v>
      </c>
    </row>
    <row r="14" spans="1:10" ht="27.6" x14ac:dyDescent="0.3">
      <c r="A14" s="5">
        <v>6</v>
      </c>
      <c r="B14" s="23" t="s">
        <v>23</v>
      </c>
      <c r="C14" s="24" t="s">
        <v>17</v>
      </c>
      <c r="D14" s="20"/>
      <c r="E14" s="34" t="s">
        <v>39</v>
      </c>
      <c r="F14" s="1"/>
      <c r="G14" s="24">
        <v>3</v>
      </c>
      <c r="H14" s="41"/>
      <c r="I14" s="18">
        <f t="shared" si="0"/>
        <v>0</v>
      </c>
    </row>
    <row r="15" spans="1:10" ht="27.6" x14ac:dyDescent="0.3">
      <c r="A15" s="5">
        <v>7</v>
      </c>
      <c r="B15" s="23" t="s">
        <v>24</v>
      </c>
      <c r="C15" s="24" t="s">
        <v>17</v>
      </c>
      <c r="D15" s="20"/>
      <c r="E15" s="34" t="s">
        <v>39</v>
      </c>
      <c r="F15" s="1"/>
      <c r="G15" s="24">
        <v>3</v>
      </c>
      <c r="H15" s="41"/>
      <c r="I15" s="18">
        <f t="shared" si="0"/>
        <v>0</v>
      </c>
    </row>
    <row r="16" spans="1:10" ht="27.6" x14ac:dyDescent="0.3">
      <c r="A16" s="5">
        <v>8</v>
      </c>
      <c r="B16" s="23" t="s">
        <v>25</v>
      </c>
      <c r="C16" s="24" t="s">
        <v>26</v>
      </c>
      <c r="D16" s="20"/>
      <c r="E16" s="34" t="s">
        <v>39</v>
      </c>
      <c r="F16" s="1"/>
      <c r="G16" s="24">
        <v>36</v>
      </c>
      <c r="H16" s="41"/>
      <c r="I16" s="18">
        <f t="shared" si="0"/>
        <v>0</v>
      </c>
    </row>
    <row r="17" spans="1:10" ht="27.6" x14ac:dyDescent="0.3">
      <c r="A17" s="5">
        <v>9</v>
      </c>
      <c r="B17" s="23" t="s">
        <v>27</v>
      </c>
      <c r="C17" s="24" t="s">
        <v>17</v>
      </c>
      <c r="D17" s="20"/>
      <c r="E17" s="34" t="s">
        <v>39</v>
      </c>
      <c r="F17" s="1"/>
      <c r="G17" s="24">
        <v>4</v>
      </c>
      <c r="H17" s="41"/>
      <c r="I17" s="18">
        <f t="shared" si="0"/>
        <v>0</v>
      </c>
    </row>
    <row r="18" spans="1:10" ht="27.6" x14ac:dyDescent="0.3">
      <c r="A18" s="5">
        <v>10</v>
      </c>
      <c r="B18" s="23" t="s">
        <v>28</v>
      </c>
      <c r="C18" s="24" t="s">
        <v>22</v>
      </c>
      <c r="D18" s="20"/>
      <c r="E18" s="34" t="s">
        <v>39</v>
      </c>
      <c r="F18" s="1"/>
      <c r="G18" s="24">
        <v>50</v>
      </c>
      <c r="H18" s="41"/>
      <c r="I18" s="18">
        <f t="shared" si="0"/>
        <v>0</v>
      </c>
    </row>
    <row r="19" spans="1:10" ht="27.6" x14ac:dyDescent="0.3">
      <c r="A19" s="5">
        <v>11</v>
      </c>
      <c r="B19" s="23" t="s">
        <v>29</v>
      </c>
      <c r="C19" s="24" t="s">
        <v>17</v>
      </c>
      <c r="D19" s="20"/>
      <c r="E19" s="34" t="s">
        <v>39</v>
      </c>
      <c r="F19" s="1"/>
      <c r="G19" s="24">
        <v>4</v>
      </c>
      <c r="H19" s="41"/>
      <c r="I19" s="18">
        <f t="shared" si="0"/>
        <v>0</v>
      </c>
    </row>
    <row r="20" spans="1:10" ht="27.6" x14ac:dyDescent="0.3">
      <c r="A20" s="5">
        <v>12</v>
      </c>
      <c r="B20" s="23" t="s">
        <v>30</v>
      </c>
      <c r="C20" s="24" t="s">
        <v>22</v>
      </c>
      <c r="D20" s="20"/>
      <c r="E20" s="34" t="s">
        <v>39</v>
      </c>
      <c r="F20" s="1"/>
      <c r="G20" s="24">
        <v>45</v>
      </c>
      <c r="H20" s="41"/>
      <c r="I20" s="18">
        <f t="shared" si="0"/>
        <v>0</v>
      </c>
    </row>
    <row r="21" spans="1:10" ht="27.6" x14ac:dyDescent="0.3">
      <c r="A21" s="5">
        <v>13</v>
      </c>
      <c r="B21" s="23" t="s">
        <v>31</v>
      </c>
      <c r="C21" s="24" t="s">
        <v>32</v>
      </c>
      <c r="D21" s="20"/>
      <c r="E21" s="34" t="s">
        <v>39</v>
      </c>
      <c r="F21" s="1"/>
      <c r="G21" s="24">
        <v>1365</v>
      </c>
      <c r="H21" s="41"/>
      <c r="I21" s="18">
        <f t="shared" si="0"/>
        <v>0</v>
      </c>
    </row>
    <row r="22" spans="1:10" ht="27.6" x14ac:dyDescent="0.3">
      <c r="A22" s="5">
        <v>14</v>
      </c>
      <c r="B22" s="23" t="s">
        <v>33</v>
      </c>
      <c r="C22" s="24" t="s">
        <v>22</v>
      </c>
      <c r="D22" s="20"/>
      <c r="E22" s="34" t="s">
        <v>39</v>
      </c>
      <c r="F22" s="1"/>
      <c r="G22" s="24">
        <v>30</v>
      </c>
      <c r="H22" s="41"/>
      <c r="I22" s="18">
        <f t="shared" si="0"/>
        <v>0</v>
      </c>
    </row>
    <row r="23" spans="1:10" ht="27.6" x14ac:dyDescent="0.3">
      <c r="A23" s="5">
        <v>15</v>
      </c>
      <c r="B23" s="23" t="s">
        <v>34</v>
      </c>
      <c r="C23" s="24" t="s">
        <v>22</v>
      </c>
      <c r="D23" s="20"/>
      <c r="E23" s="34" t="s">
        <v>39</v>
      </c>
      <c r="F23" s="1"/>
      <c r="G23" s="24">
        <v>30</v>
      </c>
      <c r="H23" s="41"/>
      <c r="I23" s="18">
        <f t="shared" si="0"/>
        <v>0</v>
      </c>
    </row>
    <row r="24" spans="1:10" ht="27.6" x14ac:dyDescent="0.3">
      <c r="A24" s="5">
        <v>16</v>
      </c>
      <c r="B24" s="23" t="s">
        <v>35</v>
      </c>
      <c r="C24" s="24" t="s">
        <v>17</v>
      </c>
      <c r="D24" s="20"/>
      <c r="E24" s="34" t="s">
        <v>39</v>
      </c>
      <c r="F24" s="1"/>
      <c r="G24" s="24">
        <v>1</v>
      </c>
      <c r="H24" s="41"/>
      <c r="I24" s="18">
        <f t="shared" si="0"/>
        <v>0</v>
      </c>
    </row>
    <row r="25" spans="1:10" s="4" customFormat="1" ht="27.6" x14ac:dyDescent="0.3">
      <c r="A25" s="5">
        <v>17</v>
      </c>
      <c r="B25" s="23" t="s">
        <v>36</v>
      </c>
      <c r="C25" s="24" t="s">
        <v>17</v>
      </c>
      <c r="D25" s="21"/>
      <c r="E25" s="34" t="s">
        <v>39</v>
      </c>
      <c r="F25" s="8"/>
      <c r="G25" s="24">
        <v>1</v>
      </c>
      <c r="H25" s="41"/>
      <c r="I25" s="18">
        <f t="shared" si="0"/>
        <v>0</v>
      </c>
    </row>
    <row r="26" spans="1:10" s="4" customFormat="1" ht="27.6" x14ac:dyDescent="0.3">
      <c r="A26" s="5">
        <v>18</v>
      </c>
      <c r="B26" s="23" t="s">
        <v>47</v>
      </c>
      <c r="C26" s="24" t="s">
        <v>17</v>
      </c>
      <c r="D26" s="21"/>
      <c r="E26" s="34" t="s">
        <v>39</v>
      </c>
      <c r="F26" s="8"/>
      <c r="G26" s="24">
        <v>1</v>
      </c>
      <c r="H26" s="41"/>
      <c r="I26" s="18">
        <f>H26*G26</f>
        <v>0</v>
      </c>
    </row>
    <row r="27" spans="1:10" s="4" customFormat="1" ht="27.6" x14ac:dyDescent="0.3">
      <c r="A27" s="5">
        <v>19</v>
      </c>
      <c r="B27" s="23" t="s">
        <v>48</v>
      </c>
      <c r="C27" s="24" t="s">
        <v>17</v>
      </c>
      <c r="D27" s="21"/>
      <c r="E27" s="34" t="s">
        <v>39</v>
      </c>
      <c r="F27" s="8"/>
      <c r="G27" s="24">
        <v>1</v>
      </c>
      <c r="H27" s="41"/>
      <c r="I27" s="18">
        <f t="shared" si="0"/>
        <v>0</v>
      </c>
    </row>
    <row r="28" spans="1:10" ht="16.2" thickBot="1" x14ac:dyDescent="0.35">
      <c r="A28" s="22" t="s">
        <v>11</v>
      </c>
      <c r="B28" s="17"/>
      <c r="C28" s="17"/>
      <c r="D28" s="11"/>
      <c r="E28" s="11"/>
      <c r="F28" s="11"/>
      <c r="G28" s="17"/>
      <c r="H28" s="12"/>
      <c r="I28" s="19">
        <f>+SUM(I9:I27)</f>
        <v>0</v>
      </c>
      <c r="J28" s="4"/>
    </row>
    <row r="29" spans="1:10" s="6" customFormat="1" ht="15.75" customHeight="1" thickBot="1" x14ac:dyDescent="0.3">
      <c r="A29" s="13" t="s">
        <v>14</v>
      </c>
      <c r="B29" s="14"/>
      <c r="C29" s="14"/>
      <c r="D29" s="14"/>
      <c r="E29" s="14"/>
      <c r="F29" s="14"/>
      <c r="G29" s="14"/>
      <c r="H29" s="14"/>
      <c r="I29" s="15"/>
      <c r="J29" s="4"/>
    </row>
    <row r="30" spans="1:10" s="3" customFormat="1" ht="29.4" customHeight="1" x14ac:dyDescent="0.3">
      <c r="A30" s="54" t="s">
        <v>38</v>
      </c>
      <c r="B30" s="54"/>
      <c r="C30" s="54"/>
      <c r="D30" s="54"/>
      <c r="E30" s="54"/>
      <c r="F30" s="54"/>
      <c r="G30" s="54"/>
      <c r="H30" s="54"/>
      <c r="I30" s="54"/>
      <c r="J30" s="4"/>
    </row>
    <row r="31" spans="1:10" s="3" customFormat="1" ht="31.5" customHeight="1" x14ac:dyDescent="0.3">
      <c r="A31" s="16"/>
      <c r="B31" s="10"/>
      <c r="C31" s="10"/>
      <c r="D31" s="10"/>
      <c r="E31" s="10"/>
      <c r="F31" s="10"/>
      <c r="G31" s="10"/>
      <c r="H31" s="10"/>
      <c r="I31" s="10"/>
      <c r="J31" s="4"/>
    </row>
    <row r="32" spans="1:10" s="3" customFormat="1" ht="15" customHeight="1" x14ac:dyDescent="0.3">
      <c r="A32" s="9"/>
      <c r="B32" s="9"/>
      <c r="C32" s="9"/>
      <c r="D32" s="9"/>
      <c r="E32" s="9"/>
      <c r="F32" s="9"/>
      <c r="G32" s="9"/>
      <c r="H32" s="9"/>
      <c r="I32" s="9"/>
    </row>
    <row r="33" spans="1:3" s="6" customFormat="1" ht="17.399999999999999" customHeight="1" x14ac:dyDescent="0.35">
      <c r="A33" s="33" t="s">
        <v>7</v>
      </c>
      <c r="B33" s="33"/>
      <c r="C33" s="33" t="s">
        <v>8</v>
      </c>
    </row>
    <row r="34" spans="1:3" s="6" customFormat="1" ht="17.399999999999999" customHeight="1" x14ac:dyDescent="0.35">
      <c r="A34" s="33" t="s">
        <v>9</v>
      </c>
      <c r="B34" s="33"/>
      <c r="C34" s="33" t="s">
        <v>8</v>
      </c>
    </row>
    <row r="35" spans="1:3" s="6" customFormat="1" ht="17.399999999999999" customHeight="1" x14ac:dyDescent="0.35">
      <c r="A35" s="33" t="s">
        <v>10</v>
      </c>
      <c r="B35" s="33"/>
      <c r="C35" s="33" t="s">
        <v>8</v>
      </c>
    </row>
    <row r="37" spans="1:3" ht="15" x14ac:dyDescent="0.3">
      <c r="A37" s="7"/>
    </row>
  </sheetData>
  <mergeCells count="2">
    <mergeCell ref="A7:I7"/>
    <mergeCell ref="A30:I30"/>
  </mergeCells>
  <pageMargins left="0.23622047244094491" right="0.23622047244094491" top="0.94488188976377963" bottom="0.74803149606299213" header="0.31496062992125984" footer="0.31496062992125984"/>
  <pageSetup paperSize="9" scale="69" orientation="portrait" r:id="rId1"/>
  <headerFooter>
    <oddHeader>&amp;C&amp;"Calibri"&amp;12&amp;K27A03BGenel&amp;1#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3B62-2920-424F-B104-FCE439DD8A61}">
  <sheetPr>
    <pageSetUpPr fitToPage="1"/>
  </sheetPr>
  <dimension ref="A6:J37"/>
  <sheetViews>
    <sheetView showGridLines="0" topLeftCell="A14" zoomScale="80" zoomScaleNormal="80" workbookViewId="0">
      <selection activeCell="H9" sqref="H9:H27"/>
    </sheetView>
  </sheetViews>
  <sheetFormatPr defaultRowHeight="14.4" x14ac:dyDescent="0.3"/>
  <cols>
    <col min="1" max="1" width="4.33203125" customWidth="1"/>
    <col min="2" max="2" width="48.88671875" bestFit="1" customWidth="1"/>
    <col min="3" max="3" width="6.33203125" customWidth="1"/>
    <col min="4" max="4" width="11.44140625" customWidth="1"/>
    <col min="5" max="5" width="28.6640625" customWidth="1"/>
    <col min="6" max="6" width="7.109375" customWidth="1"/>
    <col min="7" max="7" width="7.33203125" customWidth="1"/>
    <col min="8" max="8" width="10.33203125" customWidth="1"/>
    <col min="9" max="9" width="17.33203125" customWidth="1"/>
  </cols>
  <sheetData>
    <row r="6" spans="1:10" ht="15" thickBot="1" x14ac:dyDescent="0.35"/>
    <row r="7" spans="1:10" ht="20.25" customHeight="1" thickBot="1" x14ac:dyDescent="0.35">
      <c r="A7" s="51" t="s">
        <v>15</v>
      </c>
      <c r="B7" s="52"/>
      <c r="C7" s="52"/>
      <c r="D7" s="52"/>
      <c r="E7" s="52"/>
      <c r="F7" s="52"/>
      <c r="G7" s="52"/>
      <c r="H7" s="52"/>
      <c r="I7" s="53"/>
      <c r="J7" s="2"/>
    </row>
    <row r="8" spans="1:10" ht="52.5" customHeight="1" x14ac:dyDescent="0.3">
      <c r="A8" s="25" t="s">
        <v>0</v>
      </c>
      <c r="B8" s="26" t="s">
        <v>2</v>
      </c>
      <c r="C8" s="26" t="s">
        <v>3</v>
      </c>
      <c r="D8" s="27" t="s">
        <v>40</v>
      </c>
      <c r="E8" s="28" t="s">
        <v>4</v>
      </c>
      <c r="F8" s="28" t="s">
        <v>5</v>
      </c>
      <c r="G8" s="29" t="s">
        <v>6</v>
      </c>
      <c r="H8" s="28" t="s">
        <v>13</v>
      </c>
      <c r="I8" s="30" t="s">
        <v>12</v>
      </c>
    </row>
    <row r="9" spans="1:10" ht="27.6" x14ac:dyDescent="0.3">
      <c r="A9" s="31">
        <v>1</v>
      </c>
      <c r="B9" s="32" t="s">
        <v>16</v>
      </c>
      <c r="C9" s="24" t="s">
        <v>17</v>
      </c>
      <c r="D9" s="20"/>
      <c r="E9" s="34" t="s">
        <v>39</v>
      </c>
      <c r="F9" s="1"/>
      <c r="G9" s="24">
        <v>1</v>
      </c>
      <c r="H9" s="41"/>
      <c r="I9" s="18">
        <f>H9*G9</f>
        <v>0</v>
      </c>
    </row>
    <row r="10" spans="1:10" ht="27.6" x14ac:dyDescent="0.3">
      <c r="A10" s="31">
        <v>2</v>
      </c>
      <c r="B10" s="32" t="s">
        <v>18</v>
      </c>
      <c r="C10" s="24" t="s">
        <v>17</v>
      </c>
      <c r="D10" s="20"/>
      <c r="E10" s="34" t="s">
        <v>39</v>
      </c>
      <c r="F10" s="1"/>
      <c r="G10" s="24">
        <v>1</v>
      </c>
      <c r="H10" s="41"/>
      <c r="I10" s="18">
        <f t="shared" ref="I10:I25" si="0">H10*G10</f>
        <v>0</v>
      </c>
    </row>
    <row r="11" spans="1:10" ht="27.6" x14ac:dyDescent="0.3">
      <c r="A11" s="31">
        <v>3</v>
      </c>
      <c r="B11" s="32" t="s">
        <v>19</v>
      </c>
      <c r="C11" s="24" t="s">
        <v>17</v>
      </c>
      <c r="D11" s="20"/>
      <c r="E11" s="34" t="s">
        <v>39</v>
      </c>
      <c r="F11" s="1"/>
      <c r="G11" s="24">
        <v>3</v>
      </c>
      <c r="H11" s="41"/>
      <c r="I11" s="18">
        <f t="shared" si="0"/>
        <v>0</v>
      </c>
    </row>
    <row r="12" spans="1:10" ht="27.6" x14ac:dyDescent="0.3">
      <c r="A12" s="31">
        <v>4</v>
      </c>
      <c r="B12" s="32" t="s">
        <v>20</v>
      </c>
      <c r="C12" s="24" t="s">
        <v>17</v>
      </c>
      <c r="D12" s="20"/>
      <c r="E12" s="34" t="s">
        <v>39</v>
      </c>
      <c r="F12" s="1"/>
      <c r="G12" s="24">
        <v>3</v>
      </c>
      <c r="H12" s="41"/>
      <c r="I12" s="18">
        <f t="shared" si="0"/>
        <v>0</v>
      </c>
    </row>
    <row r="13" spans="1:10" ht="27.6" x14ac:dyDescent="0.3">
      <c r="A13" s="31">
        <v>5</v>
      </c>
      <c r="B13" s="32" t="s">
        <v>21</v>
      </c>
      <c r="C13" s="24" t="s">
        <v>22</v>
      </c>
      <c r="D13" s="20"/>
      <c r="E13" s="34" t="s">
        <v>39</v>
      </c>
      <c r="F13" s="1"/>
      <c r="G13" s="24">
        <v>45</v>
      </c>
      <c r="H13" s="41"/>
      <c r="I13" s="18">
        <f t="shared" si="0"/>
        <v>0</v>
      </c>
    </row>
    <row r="14" spans="1:10" ht="27.6" x14ac:dyDescent="0.3">
      <c r="A14" s="31">
        <v>6</v>
      </c>
      <c r="B14" s="32" t="s">
        <v>23</v>
      </c>
      <c r="C14" s="24" t="s">
        <v>17</v>
      </c>
      <c r="D14" s="20"/>
      <c r="E14" s="34" t="s">
        <v>39</v>
      </c>
      <c r="F14" s="1"/>
      <c r="G14" s="24">
        <v>3</v>
      </c>
      <c r="H14" s="41"/>
      <c r="I14" s="18">
        <f t="shared" si="0"/>
        <v>0</v>
      </c>
    </row>
    <row r="15" spans="1:10" ht="27.6" x14ac:dyDescent="0.3">
      <c r="A15" s="31">
        <v>7</v>
      </c>
      <c r="B15" s="32" t="s">
        <v>24</v>
      </c>
      <c r="C15" s="24" t="s">
        <v>17</v>
      </c>
      <c r="D15" s="20"/>
      <c r="E15" s="34" t="s">
        <v>39</v>
      </c>
      <c r="F15" s="1"/>
      <c r="G15" s="24">
        <v>3</v>
      </c>
      <c r="H15" s="41"/>
      <c r="I15" s="18">
        <f t="shared" si="0"/>
        <v>0</v>
      </c>
    </row>
    <row r="16" spans="1:10" ht="27.6" x14ac:dyDescent="0.3">
      <c r="A16" s="31">
        <v>8</v>
      </c>
      <c r="B16" s="32" t="s">
        <v>25</v>
      </c>
      <c r="C16" s="24" t="s">
        <v>26</v>
      </c>
      <c r="D16" s="20"/>
      <c r="E16" s="34" t="s">
        <v>39</v>
      </c>
      <c r="F16" s="1"/>
      <c r="G16" s="24">
        <v>36</v>
      </c>
      <c r="H16" s="41"/>
      <c r="I16" s="18">
        <f t="shared" si="0"/>
        <v>0</v>
      </c>
    </row>
    <row r="17" spans="1:10" ht="27.6" x14ac:dyDescent="0.3">
      <c r="A17" s="31">
        <v>9</v>
      </c>
      <c r="B17" s="32" t="s">
        <v>27</v>
      </c>
      <c r="C17" s="24" t="s">
        <v>17</v>
      </c>
      <c r="D17" s="20"/>
      <c r="E17" s="34" t="s">
        <v>39</v>
      </c>
      <c r="F17" s="1"/>
      <c r="G17" s="24">
        <v>4</v>
      </c>
      <c r="H17" s="41"/>
      <c r="I17" s="18">
        <f t="shared" si="0"/>
        <v>0</v>
      </c>
    </row>
    <row r="18" spans="1:10" ht="27.6" x14ac:dyDescent="0.3">
      <c r="A18" s="31">
        <v>10</v>
      </c>
      <c r="B18" s="32" t="s">
        <v>37</v>
      </c>
      <c r="C18" s="24" t="s">
        <v>22</v>
      </c>
      <c r="D18" s="20"/>
      <c r="E18" s="34" t="s">
        <v>39</v>
      </c>
      <c r="F18" s="1"/>
      <c r="G18" s="24">
        <v>50</v>
      </c>
      <c r="H18" s="41"/>
      <c r="I18" s="18">
        <f t="shared" si="0"/>
        <v>0</v>
      </c>
    </row>
    <row r="19" spans="1:10" ht="27.6" x14ac:dyDescent="0.3">
      <c r="A19" s="31">
        <v>11</v>
      </c>
      <c r="B19" s="32" t="s">
        <v>29</v>
      </c>
      <c r="C19" s="24" t="s">
        <v>17</v>
      </c>
      <c r="D19" s="20"/>
      <c r="E19" s="34" t="s">
        <v>39</v>
      </c>
      <c r="F19" s="1"/>
      <c r="G19" s="24">
        <v>4</v>
      </c>
      <c r="H19" s="41"/>
      <c r="I19" s="18">
        <f t="shared" si="0"/>
        <v>0</v>
      </c>
    </row>
    <row r="20" spans="1:10" ht="27.6" x14ac:dyDescent="0.3">
      <c r="A20" s="31">
        <v>12</v>
      </c>
      <c r="B20" s="32" t="s">
        <v>30</v>
      </c>
      <c r="C20" s="24" t="s">
        <v>22</v>
      </c>
      <c r="D20" s="20"/>
      <c r="E20" s="34" t="s">
        <v>39</v>
      </c>
      <c r="F20" s="1"/>
      <c r="G20" s="24">
        <v>45</v>
      </c>
      <c r="H20" s="41"/>
      <c r="I20" s="18">
        <f t="shared" si="0"/>
        <v>0</v>
      </c>
    </row>
    <row r="21" spans="1:10" ht="27.6" x14ac:dyDescent="0.3">
      <c r="A21" s="31">
        <v>13</v>
      </c>
      <c r="B21" s="32" t="s">
        <v>31</v>
      </c>
      <c r="C21" s="24" t="s">
        <v>32</v>
      </c>
      <c r="D21" s="20"/>
      <c r="E21" s="34" t="s">
        <v>39</v>
      </c>
      <c r="F21" s="1"/>
      <c r="G21" s="24">
        <v>1365</v>
      </c>
      <c r="H21" s="41"/>
      <c r="I21" s="18">
        <f t="shared" si="0"/>
        <v>0</v>
      </c>
    </row>
    <row r="22" spans="1:10" ht="27.6" x14ac:dyDescent="0.3">
      <c r="A22" s="31">
        <v>14</v>
      </c>
      <c r="B22" s="32" t="s">
        <v>33</v>
      </c>
      <c r="C22" s="24" t="s">
        <v>22</v>
      </c>
      <c r="D22" s="20"/>
      <c r="E22" s="34" t="s">
        <v>39</v>
      </c>
      <c r="F22" s="1"/>
      <c r="G22" s="24">
        <v>30</v>
      </c>
      <c r="H22" s="41"/>
      <c r="I22" s="18">
        <f t="shared" si="0"/>
        <v>0</v>
      </c>
    </row>
    <row r="23" spans="1:10" ht="27.6" x14ac:dyDescent="0.3">
      <c r="A23" s="31">
        <v>15</v>
      </c>
      <c r="B23" s="32" t="s">
        <v>34</v>
      </c>
      <c r="C23" s="24" t="s">
        <v>22</v>
      </c>
      <c r="D23" s="20"/>
      <c r="E23" s="34" t="s">
        <v>39</v>
      </c>
      <c r="F23" s="1"/>
      <c r="G23" s="24">
        <v>30</v>
      </c>
      <c r="H23" s="41"/>
      <c r="I23" s="18">
        <f t="shared" si="0"/>
        <v>0</v>
      </c>
    </row>
    <row r="24" spans="1:10" ht="27.6" x14ac:dyDescent="0.3">
      <c r="A24" s="31">
        <v>16</v>
      </c>
      <c r="B24" s="32" t="s">
        <v>35</v>
      </c>
      <c r="C24" s="24" t="s">
        <v>17</v>
      </c>
      <c r="D24" s="20"/>
      <c r="E24" s="34" t="s">
        <v>39</v>
      </c>
      <c r="F24" s="1"/>
      <c r="G24" s="24">
        <v>1</v>
      </c>
      <c r="H24" s="41"/>
      <c r="I24" s="18">
        <f t="shared" si="0"/>
        <v>0</v>
      </c>
    </row>
    <row r="25" spans="1:10" s="4" customFormat="1" ht="27.6" x14ac:dyDescent="0.3">
      <c r="A25" s="31">
        <v>17</v>
      </c>
      <c r="B25" s="32" t="s">
        <v>36</v>
      </c>
      <c r="C25" s="24" t="s">
        <v>17</v>
      </c>
      <c r="D25" s="21"/>
      <c r="E25" s="34" t="s">
        <v>39</v>
      </c>
      <c r="F25" s="8"/>
      <c r="G25" s="24">
        <v>1</v>
      </c>
      <c r="H25" s="41"/>
      <c r="I25" s="18">
        <f t="shared" si="0"/>
        <v>0</v>
      </c>
    </row>
    <row r="26" spans="1:10" s="4" customFormat="1" ht="27.6" x14ac:dyDescent="0.3">
      <c r="A26" s="31">
        <v>18</v>
      </c>
      <c r="B26" s="23" t="s">
        <v>47</v>
      </c>
      <c r="C26" s="24" t="s">
        <v>17</v>
      </c>
      <c r="D26" s="21"/>
      <c r="E26" s="34" t="s">
        <v>39</v>
      </c>
      <c r="F26" s="8"/>
      <c r="G26" s="24">
        <v>1</v>
      </c>
      <c r="H26" s="41"/>
      <c r="I26" s="18">
        <f>H26*G26</f>
        <v>0</v>
      </c>
    </row>
    <row r="27" spans="1:10" s="4" customFormat="1" ht="27.6" x14ac:dyDescent="0.3">
      <c r="A27" s="31">
        <v>19</v>
      </c>
      <c r="B27" s="23" t="s">
        <v>48</v>
      </c>
      <c r="C27" s="24" t="s">
        <v>17</v>
      </c>
      <c r="D27" s="21"/>
      <c r="E27" s="34" t="s">
        <v>39</v>
      </c>
      <c r="F27" s="8"/>
      <c r="G27" s="24">
        <v>1</v>
      </c>
      <c r="H27" s="41"/>
      <c r="I27" s="18">
        <f t="shared" ref="I27" si="1">H27*G27</f>
        <v>0</v>
      </c>
    </row>
    <row r="28" spans="1:10" ht="16.2" thickBot="1" x14ac:dyDescent="0.35">
      <c r="A28" s="22" t="s">
        <v>11</v>
      </c>
      <c r="B28" s="17"/>
      <c r="C28" s="17"/>
      <c r="D28" s="11"/>
      <c r="E28" s="11"/>
      <c r="F28" s="11"/>
      <c r="G28" s="17"/>
      <c r="H28" s="12"/>
      <c r="I28" s="19">
        <f>+SUM(I9:I27)</f>
        <v>0</v>
      </c>
      <c r="J28" s="4"/>
    </row>
    <row r="29" spans="1:10" s="6" customFormat="1" ht="15.75" customHeight="1" thickBot="1" x14ac:dyDescent="0.3">
      <c r="A29" s="13" t="s">
        <v>14</v>
      </c>
      <c r="B29" s="14"/>
      <c r="C29" s="14"/>
      <c r="D29" s="14"/>
      <c r="E29" s="14"/>
      <c r="F29" s="14"/>
      <c r="G29" s="14"/>
      <c r="H29" s="14"/>
      <c r="I29" s="15"/>
      <c r="J29" s="4"/>
    </row>
    <row r="30" spans="1:10" s="3" customFormat="1" ht="28.2" customHeight="1" x14ac:dyDescent="0.3">
      <c r="A30" s="54" t="s">
        <v>38</v>
      </c>
      <c r="B30" s="54"/>
      <c r="C30" s="54"/>
      <c r="D30" s="54"/>
      <c r="E30" s="54"/>
      <c r="F30" s="54"/>
      <c r="G30" s="54"/>
      <c r="H30" s="54"/>
      <c r="I30" s="54"/>
      <c r="J30" s="4"/>
    </row>
    <row r="31" spans="1:10" s="3" customFormat="1" ht="31.5" customHeight="1" x14ac:dyDescent="0.3">
      <c r="A31" s="16"/>
      <c r="B31" s="10"/>
      <c r="C31" s="10"/>
      <c r="D31" s="10"/>
      <c r="E31" s="10"/>
      <c r="F31" s="10"/>
      <c r="G31" s="10"/>
      <c r="H31" s="10"/>
      <c r="I31" s="10"/>
      <c r="J31" s="4"/>
    </row>
    <row r="32" spans="1:10" s="3" customFormat="1" ht="15" customHeight="1" x14ac:dyDescent="0.3">
      <c r="A32" s="9"/>
      <c r="B32" s="9"/>
      <c r="C32" s="9"/>
      <c r="D32" s="9"/>
      <c r="E32" s="9"/>
      <c r="F32" s="9"/>
      <c r="G32" s="9"/>
      <c r="H32" s="9"/>
      <c r="I32" s="9"/>
    </row>
    <row r="33" spans="1:3" s="6" customFormat="1" ht="17.399999999999999" x14ac:dyDescent="0.35">
      <c r="A33" s="33" t="s">
        <v>7</v>
      </c>
      <c r="B33" s="33"/>
      <c r="C33" s="33" t="s">
        <v>8</v>
      </c>
    </row>
    <row r="34" spans="1:3" s="6" customFormat="1" ht="17.399999999999999" x14ac:dyDescent="0.35">
      <c r="A34" s="33" t="s">
        <v>9</v>
      </c>
      <c r="B34" s="33"/>
      <c r="C34" s="33" t="s">
        <v>8</v>
      </c>
    </row>
    <row r="35" spans="1:3" s="6" customFormat="1" ht="17.399999999999999" x14ac:dyDescent="0.35">
      <c r="A35" s="33" t="s">
        <v>10</v>
      </c>
      <c r="B35" s="33"/>
      <c r="C35" s="33" t="s">
        <v>8</v>
      </c>
    </row>
    <row r="37" spans="1:3" ht="15" x14ac:dyDescent="0.3">
      <c r="A37" s="7"/>
    </row>
  </sheetData>
  <mergeCells count="2">
    <mergeCell ref="A7:I7"/>
    <mergeCell ref="A30:I30"/>
  </mergeCells>
  <pageMargins left="0.23622047244094491" right="0.23622047244094491" top="0.94488188976377963" bottom="0.74803149606299213" header="0.31496062992125984" footer="0.31496062992125984"/>
  <pageSetup paperSize="9" scale="68" orientation="portrait" r:id="rId1"/>
  <headerFooter>
    <oddHeader>&amp;C&amp;"Calibri"&amp;12&amp;K27A03BGenel&amp;1#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4548D-443C-4306-B823-F26E7B3BD1DA}">
  <sheetPr>
    <pageSetUpPr fitToPage="1"/>
  </sheetPr>
  <dimension ref="A6:J37"/>
  <sheetViews>
    <sheetView showGridLines="0" topLeftCell="A17" zoomScale="80" zoomScaleNormal="80" workbookViewId="0">
      <selection activeCell="M10" sqref="M10"/>
    </sheetView>
  </sheetViews>
  <sheetFormatPr defaultRowHeight="14.4" x14ac:dyDescent="0.3"/>
  <cols>
    <col min="1" max="1" width="4.33203125" customWidth="1"/>
    <col min="2" max="2" width="61.33203125" bestFit="1" customWidth="1"/>
    <col min="3" max="3" width="6.33203125" customWidth="1"/>
    <col min="4" max="4" width="11.44140625" customWidth="1"/>
    <col min="5" max="5" width="25.6640625" customWidth="1"/>
    <col min="6" max="6" width="7.109375" customWidth="1"/>
    <col min="7" max="7" width="7.33203125" customWidth="1"/>
    <col min="8" max="8" width="10.33203125" customWidth="1"/>
    <col min="9" max="9" width="17.33203125" customWidth="1"/>
  </cols>
  <sheetData>
    <row r="6" spans="1:10" ht="15" thickBot="1" x14ac:dyDescent="0.35"/>
    <row r="7" spans="1:10" ht="20.25" customHeight="1" thickBot="1" x14ac:dyDescent="0.35">
      <c r="A7" s="51" t="s">
        <v>15</v>
      </c>
      <c r="B7" s="52"/>
      <c r="C7" s="52"/>
      <c r="D7" s="52"/>
      <c r="E7" s="52"/>
      <c r="F7" s="52"/>
      <c r="G7" s="52"/>
      <c r="H7" s="52"/>
      <c r="I7" s="53"/>
      <c r="J7" s="2"/>
    </row>
    <row r="8" spans="1:10" ht="52.5" customHeight="1" x14ac:dyDescent="0.3">
      <c r="A8" s="25" t="s">
        <v>0</v>
      </c>
      <c r="B8" s="26" t="s">
        <v>2</v>
      </c>
      <c r="C8" s="26" t="s">
        <v>3</v>
      </c>
      <c r="D8" s="27" t="s">
        <v>1</v>
      </c>
      <c r="E8" s="28" t="s">
        <v>4</v>
      </c>
      <c r="F8" s="28" t="s">
        <v>5</v>
      </c>
      <c r="G8" s="29" t="s">
        <v>6</v>
      </c>
      <c r="H8" s="28" t="s">
        <v>13</v>
      </c>
      <c r="I8" s="30" t="s">
        <v>12</v>
      </c>
    </row>
    <row r="9" spans="1:10" ht="27.6" x14ac:dyDescent="0.3">
      <c r="A9" s="31">
        <v>1</v>
      </c>
      <c r="B9" s="32" t="s">
        <v>53</v>
      </c>
      <c r="C9" s="24" t="s">
        <v>17</v>
      </c>
      <c r="D9" s="20"/>
      <c r="E9" s="34" t="s">
        <v>39</v>
      </c>
      <c r="F9" s="1"/>
      <c r="G9" s="24">
        <v>1</v>
      </c>
      <c r="H9" s="41"/>
      <c r="I9" s="18">
        <f>H9*G9</f>
        <v>0</v>
      </c>
    </row>
    <row r="10" spans="1:10" ht="27.6" x14ac:dyDescent="0.3">
      <c r="A10" s="31">
        <v>2</v>
      </c>
      <c r="B10" s="32" t="s">
        <v>18</v>
      </c>
      <c r="C10" s="24" t="s">
        <v>17</v>
      </c>
      <c r="D10" s="20"/>
      <c r="E10" s="34" t="s">
        <v>39</v>
      </c>
      <c r="F10" s="1"/>
      <c r="G10" s="24">
        <v>1</v>
      </c>
      <c r="H10" s="41"/>
      <c r="I10" s="18">
        <f t="shared" ref="I10:I25" si="0">H10*G10</f>
        <v>0</v>
      </c>
    </row>
    <row r="11" spans="1:10" ht="27.6" x14ac:dyDescent="0.3">
      <c r="A11" s="31">
        <v>3</v>
      </c>
      <c r="B11" s="32" t="s">
        <v>19</v>
      </c>
      <c r="C11" s="24" t="s">
        <v>17</v>
      </c>
      <c r="D11" s="20"/>
      <c r="E11" s="34" t="s">
        <v>39</v>
      </c>
      <c r="F11" s="1"/>
      <c r="G11" s="24">
        <v>3</v>
      </c>
      <c r="H11" s="41"/>
      <c r="I11" s="18">
        <f t="shared" si="0"/>
        <v>0</v>
      </c>
    </row>
    <row r="12" spans="1:10" ht="27.6" x14ac:dyDescent="0.3">
      <c r="A12" s="31">
        <v>4</v>
      </c>
      <c r="B12" s="32" t="s">
        <v>20</v>
      </c>
      <c r="C12" s="24" t="s">
        <v>17</v>
      </c>
      <c r="D12" s="20"/>
      <c r="E12" s="34" t="s">
        <v>39</v>
      </c>
      <c r="F12" s="1"/>
      <c r="G12" s="24">
        <v>3</v>
      </c>
      <c r="H12" s="41"/>
      <c r="I12" s="18">
        <f t="shared" si="0"/>
        <v>0</v>
      </c>
    </row>
    <row r="13" spans="1:10" ht="27.6" x14ac:dyDescent="0.3">
      <c r="A13" s="31">
        <v>5</v>
      </c>
      <c r="B13" s="32" t="s">
        <v>21</v>
      </c>
      <c r="C13" s="24" t="s">
        <v>22</v>
      </c>
      <c r="D13" s="20"/>
      <c r="E13" s="34" t="s">
        <v>39</v>
      </c>
      <c r="F13" s="1"/>
      <c r="G13" s="24">
        <v>45</v>
      </c>
      <c r="H13" s="41"/>
      <c r="I13" s="18">
        <f t="shared" si="0"/>
        <v>0</v>
      </c>
    </row>
    <row r="14" spans="1:10" ht="27.6" x14ac:dyDescent="0.3">
      <c r="A14" s="31">
        <v>6</v>
      </c>
      <c r="B14" s="32" t="s">
        <v>23</v>
      </c>
      <c r="C14" s="24" t="s">
        <v>17</v>
      </c>
      <c r="D14" s="20"/>
      <c r="E14" s="34" t="s">
        <v>39</v>
      </c>
      <c r="F14" s="1"/>
      <c r="G14" s="24">
        <v>3</v>
      </c>
      <c r="H14" s="41"/>
      <c r="I14" s="18">
        <f t="shared" si="0"/>
        <v>0</v>
      </c>
    </row>
    <row r="15" spans="1:10" ht="27.6" x14ac:dyDescent="0.3">
      <c r="A15" s="31">
        <v>7</v>
      </c>
      <c r="B15" s="32" t="s">
        <v>24</v>
      </c>
      <c r="C15" s="24" t="s">
        <v>17</v>
      </c>
      <c r="D15" s="20"/>
      <c r="E15" s="34" t="s">
        <v>39</v>
      </c>
      <c r="F15" s="1"/>
      <c r="G15" s="24">
        <v>3</v>
      </c>
      <c r="H15" s="41"/>
      <c r="I15" s="18">
        <f t="shared" si="0"/>
        <v>0</v>
      </c>
    </row>
    <row r="16" spans="1:10" ht="27.6" x14ac:dyDescent="0.3">
      <c r="A16" s="31">
        <v>8</v>
      </c>
      <c r="B16" s="32" t="s">
        <v>25</v>
      </c>
      <c r="C16" s="24" t="s">
        <v>26</v>
      </c>
      <c r="D16" s="20"/>
      <c r="E16" s="34" t="s">
        <v>39</v>
      </c>
      <c r="F16" s="1"/>
      <c r="G16" s="24">
        <v>36</v>
      </c>
      <c r="H16" s="41"/>
      <c r="I16" s="18">
        <f t="shared" si="0"/>
        <v>0</v>
      </c>
    </row>
    <row r="17" spans="1:10" ht="27.6" x14ac:dyDescent="0.3">
      <c r="A17" s="31">
        <v>9</v>
      </c>
      <c r="B17" s="32" t="s">
        <v>27</v>
      </c>
      <c r="C17" s="24" t="s">
        <v>17</v>
      </c>
      <c r="D17" s="20"/>
      <c r="E17" s="34" t="s">
        <v>39</v>
      </c>
      <c r="F17" s="1"/>
      <c r="G17" s="24">
        <v>4</v>
      </c>
      <c r="H17" s="41"/>
      <c r="I17" s="18">
        <f t="shared" si="0"/>
        <v>0</v>
      </c>
    </row>
    <row r="18" spans="1:10" ht="27.6" x14ac:dyDescent="0.3">
      <c r="A18" s="31">
        <v>10</v>
      </c>
      <c r="B18" s="32" t="s">
        <v>37</v>
      </c>
      <c r="C18" s="24" t="s">
        <v>22</v>
      </c>
      <c r="D18" s="20"/>
      <c r="E18" s="34" t="s">
        <v>39</v>
      </c>
      <c r="F18" s="1"/>
      <c r="G18" s="24">
        <v>50</v>
      </c>
      <c r="H18" s="41"/>
      <c r="I18" s="18">
        <f t="shared" si="0"/>
        <v>0</v>
      </c>
    </row>
    <row r="19" spans="1:10" ht="27.6" x14ac:dyDescent="0.3">
      <c r="A19" s="31">
        <v>11</v>
      </c>
      <c r="B19" s="32" t="s">
        <v>29</v>
      </c>
      <c r="C19" s="24" t="s">
        <v>17</v>
      </c>
      <c r="D19" s="20"/>
      <c r="E19" s="34" t="s">
        <v>39</v>
      </c>
      <c r="F19" s="1"/>
      <c r="G19" s="24">
        <v>4</v>
      </c>
      <c r="H19" s="41"/>
      <c r="I19" s="18">
        <f t="shared" si="0"/>
        <v>0</v>
      </c>
    </row>
    <row r="20" spans="1:10" ht="27.6" x14ac:dyDescent="0.3">
      <c r="A20" s="31">
        <v>12</v>
      </c>
      <c r="B20" s="32" t="s">
        <v>30</v>
      </c>
      <c r="C20" s="24" t="s">
        <v>22</v>
      </c>
      <c r="D20" s="20"/>
      <c r="E20" s="34" t="s">
        <v>39</v>
      </c>
      <c r="F20" s="1"/>
      <c r="G20" s="24">
        <v>45</v>
      </c>
      <c r="H20" s="41"/>
      <c r="I20" s="18">
        <f t="shared" si="0"/>
        <v>0</v>
      </c>
    </row>
    <row r="21" spans="1:10" ht="27.6" x14ac:dyDescent="0.3">
      <c r="A21" s="31">
        <v>13</v>
      </c>
      <c r="B21" s="32" t="s">
        <v>31</v>
      </c>
      <c r="C21" s="24" t="s">
        <v>32</v>
      </c>
      <c r="D21" s="20"/>
      <c r="E21" s="34" t="s">
        <v>39</v>
      </c>
      <c r="F21" s="1"/>
      <c r="G21" s="24">
        <v>1365</v>
      </c>
      <c r="H21" s="41"/>
      <c r="I21" s="18">
        <f t="shared" si="0"/>
        <v>0</v>
      </c>
    </row>
    <row r="22" spans="1:10" ht="27.6" x14ac:dyDescent="0.3">
      <c r="A22" s="31">
        <v>14</v>
      </c>
      <c r="B22" s="32" t="s">
        <v>33</v>
      </c>
      <c r="C22" s="24" t="s">
        <v>22</v>
      </c>
      <c r="D22" s="20"/>
      <c r="E22" s="34" t="s">
        <v>39</v>
      </c>
      <c r="F22" s="1"/>
      <c r="G22" s="24">
        <v>30</v>
      </c>
      <c r="H22" s="41"/>
      <c r="I22" s="18">
        <f t="shared" si="0"/>
        <v>0</v>
      </c>
    </row>
    <row r="23" spans="1:10" ht="27.6" x14ac:dyDescent="0.3">
      <c r="A23" s="31">
        <v>15</v>
      </c>
      <c r="B23" s="32" t="s">
        <v>34</v>
      </c>
      <c r="C23" s="24" t="s">
        <v>22</v>
      </c>
      <c r="D23" s="20"/>
      <c r="E23" s="34" t="s">
        <v>39</v>
      </c>
      <c r="F23" s="1"/>
      <c r="G23" s="24">
        <v>30</v>
      </c>
      <c r="H23" s="41"/>
      <c r="I23" s="18">
        <f t="shared" si="0"/>
        <v>0</v>
      </c>
    </row>
    <row r="24" spans="1:10" ht="27.6" x14ac:dyDescent="0.3">
      <c r="A24" s="31">
        <v>16</v>
      </c>
      <c r="B24" s="32" t="s">
        <v>35</v>
      </c>
      <c r="C24" s="24" t="s">
        <v>17</v>
      </c>
      <c r="D24" s="20"/>
      <c r="E24" s="34" t="s">
        <v>39</v>
      </c>
      <c r="F24" s="1"/>
      <c r="G24" s="24">
        <v>1</v>
      </c>
      <c r="H24" s="41"/>
      <c r="I24" s="18">
        <f t="shared" si="0"/>
        <v>0</v>
      </c>
    </row>
    <row r="25" spans="1:10" s="4" customFormat="1" ht="27.6" x14ac:dyDescent="0.3">
      <c r="A25" s="31">
        <v>17</v>
      </c>
      <c r="B25" s="32" t="s">
        <v>36</v>
      </c>
      <c r="C25" s="24" t="s">
        <v>17</v>
      </c>
      <c r="D25" s="21"/>
      <c r="E25" s="34" t="s">
        <v>39</v>
      </c>
      <c r="F25" s="8"/>
      <c r="G25" s="24">
        <v>1</v>
      </c>
      <c r="H25" s="42"/>
      <c r="I25" s="18">
        <f t="shared" si="0"/>
        <v>0</v>
      </c>
    </row>
    <row r="26" spans="1:10" s="4" customFormat="1" ht="27.6" x14ac:dyDescent="0.3">
      <c r="A26" s="31">
        <v>18</v>
      </c>
      <c r="B26" s="23" t="s">
        <v>47</v>
      </c>
      <c r="C26" s="24" t="s">
        <v>17</v>
      </c>
      <c r="D26" s="21"/>
      <c r="E26" s="34" t="s">
        <v>39</v>
      </c>
      <c r="F26" s="8"/>
      <c r="G26" s="24">
        <v>1</v>
      </c>
      <c r="H26" s="41"/>
      <c r="I26" s="18">
        <f>H26*G26</f>
        <v>0</v>
      </c>
    </row>
    <row r="27" spans="1:10" s="4" customFormat="1" ht="27.6" x14ac:dyDescent="0.3">
      <c r="A27" s="31">
        <v>19</v>
      </c>
      <c r="B27" s="23" t="s">
        <v>48</v>
      </c>
      <c r="C27" s="24" t="s">
        <v>17</v>
      </c>
      <c r="D27" s="21"/>
      <c r="E27" s="34" t="s">
        <v>39</v>
      </c>
      <c r="F27" s="8"/>
      <c r="G27" s="24">
        <v>1</v>
      </c>
      <c r="H27" s="41"/>
      <c r="I27" s="18">
        <f t="shared" ref="I27" si="1">H27*G27</f>
        <v>0</v>
      </c>
    </row>
    <row r="28" spans="1:10" ht="16.2" thickBot="1" x14ac:dyDescent="0.35">
      <c r="A28" s="22" t="s">
        <v>11</v>
      </c>
      <c r="B28" s="17"/>
      <c r="C28" s="17"/>
      <c r="D28" s="11"/>
      <c r="E28" s="11"/>
      <c r="F28" s="11"/>
      <c r="G28" s="17"/>
      <c r="H28" s="12"/>
      <c r="I28" s="19">
        <f>+SUM(I9:I27)</f>
        <v>0</v>
      </c>
      <c r="J28" s="4"/>
    </row>
    <row r="29" spans="1:10" s="6" customFormat="1" ht="15.75" customHeight="1" thickBot="1" x14ac:dyDescent="0.3">
      <c r="A29" s="13" t="s">
        <v>14</v>
      </c>
      <c r="B29" s="14"/>
      <c r="C29" s="14"/>
      <c r="D29" s="14"/>
      <c r="E29" s="14"/>
      <c r="F29" s="14"/>
      <c r="G29" s="14"/>
      <c r="H29" s="14"/>
      <c r="I29" s="15"/>
      <c r="J29" s="4"/>
    </row>
    <row r="30" spans="1:10" s="3" customFormat="1" ht="32.4" customHeight="1" x14ac:dyDescent="0.3">
      <c r="A30" s="54" t="s">
        <v>38</v>
      </c>
      <c r="B30" s="54"/>
      <c r="C30" s="54"/>
      <c r="D30" s="54"/>
      <c r="E30" s="54"/>
      <c r="F30" s="54"/>
      <c r="G30" s="54"/>
      <c r="H30" s="54"/>
      <c r="I30" s="54"/>
      <c r="J30" s="4"/>
    </row>
    <row r="31" spans="1:10" s="3" customFormat="1" ht="31.5" customHeight="1" x14ac:dyDescent="0.3">
      <c r="A31" s="16"/>
      <c r="B31" s="10"/>
      <c r="C31" s="10"/>
      <c r="D31" s="10"/>
      <c r="E31" s="10"/>
      <c r="F31" s="10"/>
      <c r="G31" s="10"/>
      <c r="H31" s="10"/>
      <c r="I31" s="10"/>
      <c r="J31" s="4"/>
    </row>
    <row r="32" spans="1:10" s="3" customFormat="1" ht="15" customHeight="1" x14ac:dyDescent="0.3">
      <c r="A32" s="9"/>
      <c r="B32" s="9"/>
      <c r="C32" s="9"/>
      <c r="D32" s="9"/>
      <c r="E32" s="9"/>
      <c r="F32" s="9"/>
      <c r="G32" s="9"/>
      <c r="H32" s="9"/>
      <c r="I32" s="9"/>
    </row>
    <row r="33" spans="1:3" s="6" customFormat="1" ht="17.399999999999999" x14ac:dyDescent="0.35">
      <c r="A33" s="33" t="s">
        <v>7</v>
      </c>
      <c r="B33" s="33"/>
      <c r="C33" s="33" t="s">
        <v>8</v>
      </c>
    </row>
    <row r="34" spans="1:3" s="6" customFormat="1" ht="17.399999999999999" x14ac:dyDescent="0.35">
      <c r="A34" s="33" t="s">
        <v>9</v>
      </c>
      <c r="B34" s="33"/>
      <c r="C34" s="33" t="s">
        <v>8</v>
      </c>
    </row>
    <row r="35" spans="1:3" s="6" customFormat="1" ht="17.399999999999999" x14ac:dyDescent="0.35">
      <c r="A35" s="33" t="s">
        <v>10</v>
      </c>
      <c r="B35" s="33"/>
      <c r="C35" s="33" t="s">
        <v>8</v>
      </c>
    </row>
    <row r="37" spans="1:3" ht="15" x14ac:dyDescent="0.3">
      <c r="A37" s="7"/>
    </row>
  </sheetData>
  <mergeCells count="2">
    <mergeCell ref="A7:I7"/>
    <mergeCell ref="A30:I30"/>
  </mergeCells>
  <pageMargins left="0.23622047244094491" right="0.23622047244094491" top="0.94488188976377963" bottom="0.74803149606299213" header="0.31496062992125984" footer="0.31496062992125984"/>
  <pageSetup paperSize="9" scale="68" orientation="portrait" r:id="rId1"/>
  <headerFooter>
    <oddHeader>&amp;C&amp;"Calibri"&amp;12&amp;K27A03BGenel&amp;1#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5</vt:i4>
      </vt:variant>
    </vt:vector>
  </HeadingPairs>
  <TitlesOfParts>
    <vt:vector size="9" baseType="lpstr">
      <vt:lpstr>Teklif Cetveli</vt:lpstr>
      <vt:lpstr>Korucuk Köy içi DM</vt:lpstr>
      <vt:lpstr>Söğütlü DM</vt:lpstr>
      <vt:lpstr>İkizce Osmaniye DM</vt:lpstr>
      <vt:lpstr>'Teklif Cetveli'!_Hlk135637229</vt:lpstr>
      <vt:lpstr>'İkizce Osmaniye DM'!Yazdırma_Alanı</vt:lpstr>
      <vt:lpstr>'Korucuk Köy içi DM'!Yazdırma_Alanı</vt:lpstr>
      <vt:lpstr>'Söğütlü DM'!Yazdırma_Alanı</vt:lpstr>
      <vt:lpstr>'Teklif Cetveli'!Yazdırma_Alanı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2023-07-07T11:52:44Z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2022-08-23T11:26:06Z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082cba3a-ab50-44d8-9e85-7a6f5b04094f</vt:lpwstr>
  </property>
  <property fmtid="{D5CDD505-2E9C-101B-9397-08002B2CF9AE}" pid="8" name="MSIP_Label_f1eabcb5-00e4-403a-8705-489822179bfa_ContentBits">
    <vt:lpwstr>1</vt:lpwstr>
  </property>
</Properties>
</file>