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376B127D-CA05-4453-BD7B-D6204FBC420B}" xr6:coauthVersionLast="47" xr6:coauthVersionMax="47" xr10:uidLastSave="{00000000-0000-0000-0000-000000000000}"/>
  <bookViews>
    <workbookView xWindow="-108" yWindow="-108" windowWidth="23256" windowHeight="12576" xr2:uid="{00000000-000D-0000-FFFF-FFFF00000000}"/>
  </bookViews>
  <sheets>
    <sheet name="Birim Fiyat Teklif Cetveli" sheetId="2" r:id="rId1"/>
  </sheets>
  <definedNames>
    <definedName name="_xlnm._FilterDatabase" localSheetId="0" hidden="1">'Birim Fiyat Teklif Cetveli'!$A$4:$AS$98</definedName>
    <definedName name="_xlnm.Print_Area" localSheetId="0">'Birim Fiyat Teklif Cetveli'!$A$1:$S$130</definedName>
    <definedName name="_xlnm.Print_Titles" localSheetId="0">'Birim Fiyat Teklif Cetveli'!$3:$4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4" i="2" l="1"/>
  <c r="Q40" i="2"/>
  <c r="Q36" i="2"/>
  <c r="Q37" i="2"/>
  <c r="Q38" i="2"/>
  <c r="Q39" i="2"/>
  <c r="Q41" i="2"/>
  <c r="Q42" i="2"/>
  <c r="Q43" i="2"/>
  <c r="Q45" i="2"/>
  <c r="Q46" i="2"/>
  <c r="Q47" i="2"/>
  <c r="Q48" i="2"/>
  <c r="Q49" i="2"/>
  <c r="Q5" i="2" l="1"/>
  <c r="Q96" i="2" l="1"/>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33" i="2"/>
  <c r="Q32" i="2"/>
  <c r="Q31" i="2"/>
  <c r="Q30" i="2"/>
  <c r="Q29" i="2"/>
  <c r="Q28" i="2"/>
  <c r="Q27" i="2"/>
  <c r="Q26" i="2"/>
  <c r="Q25" i="2"/>
  <c r="Q6" i="2"/>
  <c r="Q7" i="2"/>
  <c r="Q8" i="2"/>
  <c r="Q9" i="2"/>
  <c r="Q10" i="2"/>
  <c r="Q11" i="2"/>
  <c r="Q12" i="2"/>
  <c r="Q13" i="2"/>
  <c r="Q16" i="2"/>
  <c r="Q17" i="2"/>
  <c r="Q18" i="2"/>
  <c r="Q19" i="2"/>
  <c r="Q20" i="2"/>
  <c r="Q21" i="2"/>
  <c r="Q22" i="2"/>
  <c r="Q23" i="2"/>
  <c r="Q24" i="2"/>
  <c r="Q52" i="2"/>
  <c r="Q51" i="2"/>
  <c r="Q35" i="2"/>
  <c r="Q50" i="2" s="1"/>
  <c r="Q15" i="2"/>
  <c r="Q14" i="2" l="1"/>
  <c r="Q97" i="2"/>
  <c r="Q34" i="2"/>
  <c r="Q98" i="2" l="1"/>
</calcChain>
</file>

<file path=xl/sharedStrings.xml><?xml version="1.0" encoding="utf-8"?>
<sst xmlns="http://schemas.openxmlformats.org/spreadsheetml/2006/main" count="600" uniqueCount="160">
  <si>
    <t>Grup No</t>
  </si>
  <si>
    <t>Malzeme Grubu</t>
  </si>
  <si>
    <t>Sıra No</t>
  </si>
  <si>
    <t>Malzeme</t>
  </si>
  <si>
    <t>Malzeme Kısa Metni</t>
  </si>
  <si>
    <t>Birim</t>
  </si>
  <si>
    <t>Marka</t>
  </si>
  <si>
    <t>Termin Süresi (iş günü)</t>
  </si>
  <si>
    <t>BİRİM FİYAT (P1)</t>
  </si>
  <si>
    <t>T FAKTÖRÜ</t>
  </si>
  <si>
    <t xml:space="preserve">Birim Fiyat   </t>
  </si>
  <si>
    <t>Cu Değeri</t>
  </si>
  <si>
    <t>Al Değeri</t>
  </si>
  <si>
    <t>USD/M</t>
  </si>
  <si>
    <t>GENEL TOPLAM</t>
  </si>
  <si>
    <t>OG KABLOLAR</t>
  </si>
  <si>
    <t>Güncel Birim Fiyat Hesaplanması</t>
  </si>
  <si>
    <t>Eskalasyon Formülü:</t>
  </si>
  <si>
    <t xml:space="preserve">P2 = P1 + ( LME2 – LME1  ) x T / 1000 </t>
  </si>
  <si>
    <t>CU-AL Eskalasyon Formülü:</t>
  </si>
  <si>
    <t xml:space="preserve">P2 </t>
  </si>
  <si>
    <t xml:space="preserve">P1   </t>
  </si>
  <si>
    <t>Teklif fiyatı  ( USD/m ) ( USD/kg )</t>
  </si>
  <si>
    <t xml:space="preserve">LME2        </t>
  </si>
  <si>
    <t xml:space="preserve">LME1           </t>
  </si>
  <si>
    <t xml:space="preserve">Bu değer SEDAŞ tarafından ihale yayın tarihindeki güncel değerlere göre belirlenir,  sabittir ve sözleşme bitimine kadar değişmez. (LONDON METAL EXCHANGE) </t>
  </si>
  <si>
    <t xml:space="preserve">T                </t>
  </si>
  <si>
    <t>**Tabloda belirtilen standart boyların üzerinde bir metraj talep edilmesi durumunda tedarikçi istenilen miktarı sağlamak zorundadır. Ayrıca yatırım siparişleri için nadiren standart boyların altında verilen siparişlerde tedarikçi sipariş edilen miktar kadar sevkiyat yapmalıdır.</t>
  </si>
  <si>
    <t>USD/KG</t>
  </si>
  <si>
    <t>Teslim tarihindeki kablo birim fiyatı  ( USD/m ) ( USD/kg ) ( Fatura Edilecek Birim Fiyat)</t>
  </si>
  <si>
    <t>Bakır İçin :</t>
  </si>
  <si>
    <t>Alüminyum İçin:</t>
  </si>
  <si>
    <t>LME Non-Ferrous Metals Index Cooper Cash Bid</t>
  </si>
  <si>
    <t>LME Non-Ferrous Metals Index Aluminium Cash Bid</t>
  </si>
  <si>
    <t>TOPLAM TUTAR</t>
  </si>
  <si>
    <r>
      <t>P2 = P1 + {(LME2</t>
    </r>
    <r>
      <rPr>
        <sz val="10"/>
        <color rgb="FFFF0000"/>
        <rFont val="Arial"/>
        <family val="2"/>
        <charset val="162"/>
      </rPr>
      <t>(Cu)</t>
    </r>
    <r>
      <rPr>
        <sz val="10"/>
        <color theme="1"/>
        <rFont val="Arial"/>
        <family val="2"/>
        <charset val="162"/>
      </rPr>
      <t>-LME1</t>
    </r>
    <r>
      <rPr>
        <sz val="10"/>
        <color rgb="FFFF0000"/>
        <rFont val="Arial"/>
        <family val="2"/>
        <charset val="162"/>
      </rPr>
      <t>(Cu)</t>
    </r>
    <r>
      <rPr>
        <sz val="10"/>
        <rFont val="Arial"/>
        <family val="2"/>
        <charset val="162"/>
      </rPr>
      <t>)</t>
    </r>
    <r>
      <rPr>
        <sz val="10"/>
        <color theme="1"/>
        <rFont val="Arial"/>
        <family val="2"/>
        <charset val="162"/>
      </rPr>
      <t>*T</t>
    </r>
    <r>
      <rPr>
        <sz val="10"/>
        <color rgb="FFFF0000"/>
        <rFont val="Arial"/>
        <family val="2"/>
        <charset val="162"/>
      </rPr>
      <t>(Cu)</t>
    </r>
    <r>
      <rPr>
        <sz val="10"/>
        <color theme="1"/>
        <rFont val="Arial"/>
        <family val="2"/>
        <charset val="162"/>
      </rPr>
      <t xml:space="preserve"> + (LME2</t>
    </r>
    <r>
      <rPr>
        <sz val="10"/>
        <color rgb="FFFF0000"/>
        <rFont val="Arial"/>
        <family val="2"/>
        <charset val="162"/>
      </rPr>
      <t>(Al)</t>
    </r>
    <r>
      <rPr>
        <sz val="10"/>
        <color theme="1"/>
        <rFont val="Arial"/>
        <family val="2"/>
        <charset val="162"/>
      </rPr>
      <t>-LME1</t>
    </r>
    <r>
      <rPr>
        <sz val="10"/>
        <color rgb="FFFF0000"/>
        <rFont val="Arial"/>
        <family val="2"/>
        <charset val="162"/>
      </rPr>
      <t>(Al)</t>
    </r>
    <r>
      <rPr>
        <sz val="10"/>
        <color theme="1"/>
        <rFont val="Arial"/>
        <family val="2"/>
        <charset val="162"/>
      </rPr>
      <t>)*T</t>
    </r>
    <r>
      <rPr>
        <sz val="10"/>
        <color rgb="FFFF0000"/>
        <rFont val="Arial"/>
        <family val="2"/>
        <charset val="162"/>
      </rPr>
      <t>(Al)</t>
    </r>
    <r>
      <rPr>
        <sz val="10"/>
        <color theme="1"/>
        <rFont val="Arial"/>
        <family val="2"/>
        <charset val="162"/>
      </rPr>
      <t>} / 1000</t>
    </r>
  </si>
  <si>
    <t>TEKLİF EDİLEN BİRİM FİYATLAR (P1) VİRGÜLDEN SONRA 2 RAKAM OLACAK ŞEKİLDE HAZIRLANMALIDIR.</t>
  </si>
  <si>
    <t xml:space="preserve">Firma </t>
  </si>
  <si>
    <t>Tarih</t>
  </si>
  <si>
    <t>İmza/ Kaşe</t>
  </si>
  <si>
    <t>* LME2 değeri için sipariş ön bilgisinin saat 12:00 ye kadar verilmesi durumunda sipariş ön bilgisi verilen günün ilgili bakır ve/veya alüminyum peşin alış kapanış değeri alınır. (www.lme.com). Sipariş ön bilgisinin  12:00 den sonra verilmesi durumunda ise bir sonraki günün ilgili bakır ve/veya alüminyum peşin alış kapanış değeri alınır.</t>
  </si>
  <si>
    <t>TEDAŞ MYD ŞARTNAME</t>
  </si>
  <si>
    <t>T FATKÖTÜ</t>
  </si>
  <si>
    <t xml:space="preserve">Tablodaki sarı alanları doldurmanızı rica ederiz. </t>
  </si>
  <si>
    <t>Bakır (USD/ ton)</t>
  </si>
  <si>
    <t>Alüminyum(USD/ton)</t>
  </si>
  <si>
    <t>Standart Boy
(İşletme İçin)</t>
  </si>
  <si>
    <t>Miktar ***</t>
  </si>
  <si>
    <t>BFC içindeki miktarlar tahmini olup, sözleşme bedelini aşmamak kaydı ile, miktarlar kendi içerisinde değişkenlik gösterebilir.</t>
  </si>
  <si>
    <t>20,3/35KV.1X50 / 16MM2 XLPE KABLO</t>
  </si>
  <si>
    <t>20,3/35KV.1X70 / 16MM2 XLPE KABLO</t>
  </si>
  <si>
    <t>20,3/35KV.1X95 / 16MM2 XLPE KABLO</t>
  </si>
  <si>
    <t>20,3/35KV.1X120 / 16MM2 XLPE KABLO</t>
  </si>
  <si>
    <t>20,3/35KV.1X240 / 25MM2 XLPE KABLO</t>
  </si>
  <si>
    <t>20,3/35KV.1X95 / 16MM2 XLPE AL. KABLO</t>
  </si>
  <si>
    <t>20,3/35KV.1X150 / 25MM2 XLPE AL. KABLO</t>
  </si>
  <si>
    <t>20,3/35KV.1X185 / 25MM2 XLPE AL. KABLO</t>
  </si>
  <si>
    <t>20,3/35KV.1X400 / 35MM2 XLPE AL. KABLO</t>
  </si>
  <si>
    <t>M</t>
  </si>
  <si>
    <t>450/750V.NYAF(H07V-K) 2,5MM2 KABLO_SIYAH</t>
  </si>
  <si>
    <t>450/750V.NYAF(H07V-K) 1,5MM2 KABLO_SIYAH</t>
  </si>
  <si>
    <t>450/750V. NYA ( H07V-U ) 1,5MM2 KABLO</t>
  </si>
  <si>
    <t>450/750V.NYAF( H07V-K ) 4MM2 KABLO</t>
  </si>
  <si>
    <t>450/750V.NYAF( H07V-K ) 6MM2 KABLO</t>
  </si>
  <si>
    <t>300/500V.NYAF(H05V-K) 0,75MM2 KABLO_SARI</t>
  </si>
  <si>
    <t>300/500V.NYAF(H05V-K) 0,75MM2 KABLO_MAVI</t>
  </si>
  <si>
    <t>300/500V.NYAF(H05V-K) 0,75MM2KABLO_KIRMZ</t>
  </si>
  <si>
    <t>300/500V.NYAF(H05V-K) 0,75MM2KABLO_SIYAH</t>
  </si>
  <si>
    <t>300/500V.NYAF(H05V-K) 0,75MM2KABLO_KAHVE</t>
  </si>
  <si>
    <t>300/500V.NYAF(H05V-K) 0,75MM2KABLO_BEYAZ</t>
  </si>
  <si>
    <t>300/500V.NYAF(H05V-K) 0,75MM2 KABLO_GRI</t>
  </si>
  <si>
    <t>300/500V.NYAF(H05V-K) 0,75MM2 KABLO_YESL</t>
  </si>
  <si>
    <t>450/750V.NYAF( H07V-K ) 16MM2 KABLO</t>
  </si>
  <si>
    <t>450/750V.NYAF(H07V-K) 1,5MM2 KABLO_KRMZ</t>
  </si>
  <si>
    <t>450/750V.NYAF(H07V-K) 1,5MM2 KABLO_MAVI</t>
  </si>
  <si>
    <t>450/750V.NYAF(H07V-K) 1,5MM2 KABLO_SARI</t>
  </si>
  <si>
    <t>450/750V.NYAF(H07V-K)1,5MM2 KABLO_SR-YSL</t>
  </si>
  <si>
    <t>450/750V.NYAF(H07V-K) 2,5MM2 KABLO_KRMZ</t>
  </si>
  <si>
    <t>450/750V.NYAF(H07V-K) 2,5MM2 KABLO_MAVI</t>
  </si>
  <si>
    <t>450/750V.NYAF(H07V-K) 2,5MM2 KABLO_SARI</t>
  </si>
  <si>
    <t>450/750V.NYAF(H07V-K)2,5MM2 KABLO_SR-YSL</t>
  </si>
  <si>
    <t>450/750V. NYA(H07V-R) 10MM2 KABLO_SIYAH</t>
  </si>
  <si>
    <t>450/750V. NYA(H07V-R)10MM2 KABLO_KHVRNG</t>
  </si>
  <si>
    <t>450/750V. NYA(H07V-R)10MM2 KABLO_MAVI</t>
  </si>
  <si>
    <t>450/750V. NYA(H07V-R)10MM2 KABLO_KIRMIZI</t>
  </si>
  <si>
    <t>500V.NVV(NYM) 2X1,5MM2 KABLO</t>
  </si>
  <si>
    <t>500V.NVV(NYM) 2X2,5MM2 KABLO</t>
  </si>
  <si>
    <t>500V.NVV(NYM) 2X4MM2 KABLO</t>
  </si>
  <si>
    <t>500V.NVV(NYM) 2X6MM2 KABLO</t>
  </si>
  <si>
    <t>500V.NVV(NYM) 3X2,5MM2 KABLO</t>
  </si>
  <si>
    <t>500V.NVV(NYM) 4X2,5MM2 KABLO</t>
  </si>
  <si>
    <t>500V.NVV(NYM) 4X4MM2 KABLO</t>
  </si>
  <si>
    <t>500V.NVV(NYM) 4X6MM2 KABLO</t>
  </si>
  <si>
    <t>500V.NVV(NYM) 4X10MM2 KABLO</t>
  </si>
  <si>
    <t>500V.NVV(NYM) 4X16MM2 KABLO</t>
  </si>
  <si>
    <t>500V.NVV(NYM) 4X25MM2 KABLO</t>
  </si>
  <si>
    <t>500V.NVV(NYM) 4X1,5MM2 KABLO</t>
  </si>
  <si>
    <t>500V.NVV(NYM) 2X10MM2 KABLO</t>
  </si>
  <si>
    <t>500V.NVV(NYM) 2X16 MM2 KABLO</t>
  </si>
  <si>
    <t>500V.NVV(NYM) 3X1,5 MM2 KABLO</t>
  </si>
  <si>
    <t>300/500V H05VV-F(TTR) 3X2,5MM2 KABLO</t>
  </si>
  <si>
    <t>300/500V H05VV-F(TTR) 4X1,5MM2 KABLO</t>
  </si>
  <si>
    <t>300/500V H05VV-F(TTR) 2X2,5MM2 KABLO</t>
  </si>
  <si>
    <t>300/500V H05VV-F (TTR) 4X2,5MM2 KABLO</t>
  </si>
  <si>
    <t>300/500V H05VV-F (TTR) 4X6MM2 KABLO</t>
  </si>
  <si>
    <t>0,6/1KV.1X16 + 25 ALPEK KABLO</t>
  </si>
  <si>
    <t>0,6/1KV.1X16 + 1X16 + 25 ALPEK KABLO</t>
  </si>
  <si>
    <t>0,6/1KV.3X16 + 1X16 + 25 ALPEK KABLO</t>
  </si>
  <si>
    <t>0,6/1KV.3X25 + 1X16 + 35 ALPEK KABLO</t>
  </si>
  <si>
    <t>0,6/1KV.3X35 + 1X16 + 50 ALPEK KABLO</t>
  </si>
  <si>
    <t>0,6/1KV.3X50 + 1X16 + 70 ALPEK KABLO</t>
  </si>
  <si>
    <t>0,6/1KV.3X70 + 1X16 + 95 ALPEK KABLO</t>
  </si>
  <si>
    <t>0,6/1KV.3X95 + 1X16 + 120 ALPEK KABLO</t>
  </si>
  <si>
    <t>ROSE ALUMINYUM ILETKEN</t>
  </si>
  <si>
    <t>PANSY ALUMINYUM ILETKEN</t>
  </si>
  <si>
    <t>ASTER ALUMINYUM ILETKEN</t>
  </si>
  <si>
    <t>SWALLOW ST-ALUMINYUM ILETKEN</t>
  </si>
  <si>
    <t>RAVEN ST-ALUMINYUM ILETKEN</t>
  </si>
  <si>
    <t>PIGEON ST-ALUMINYUM ILETKEN</t>
  </si>
  <si>
    <t>HAWK ST-ALUMINYUM ILETKEN</t>
  </si>
  <si>
    <t>KG</t>
  </si>
  <si>
    <t>0,6/1KV.YVV(NYY) 1X50MM2 KABLO</t>
  </si>
  <si>
    <t>0,6/1KV.YVV(NYY) 2X6MM2 KABLO</t>
  </si>
  <si>
    <t>0,6/1KV.YVV(NYY) 2X10MM2 KABLO</t>
  </si>
  <si>
    <t>0,6/1KV.YVV(NYY) 2X16MM2 KABLO</t>
  </si>
  <si>
    <t>0,6/1KV.YVV(NYY) 3X35 /16MM2 KABLO</t>
  </si>
  <si>
    <t>0,6/1KV.YVV(NYY) 3X50 /25MM2 KABLO</t>
  </si>
  <si>
    <t>0,6/1KV.YVV(NYY) 3X70 /35MM2 KABLO</t>
  </si>
  <si>
    <t>0,6/1KV.YVV(NYY) 3X95 /50MM2 KABLO</t>
  </si>
  <si>
    <t>0,6/1KV.YVV(NYY) 3X120 /70MM2 KABLO</t>
  </si>
  <si>
    <t>0,6/1KV.YVV(NYY) 3X150 /70MM2 KABLO</t>
  </si>
  <si>
    <t>0,6/1KV.YVV(NYY) 4X2,5MM2 KABLO</t>
  </si>
  <si>
    <t>0,6/1KV.YVV(NYY) 4X6MM2 KABLO</t>
  </si>
  <si>
    <t>0,6/1KV.YVV(NYY) 4X10MM2 KABLO</t>
  </si>
  <si>
    <t>0,6/1KV.YVV(NYY) 4X16MM2 KABLO</t>
  </si>
  <si>
    <t>0,6/1KV.YVV(NYY) 3X240 /120MM2 KABLO</t>
  </si>
  <si>
    <t>0,6/1KV.YVV(NYY) 1X240MM2 KABLO</t>
  </si>
  <si>
    <t>0,6/1KV.YVV(NYY) 2X4MM2 KABLO</t>
  </si>
  <si>
    <t>0,6/1kV.YVV(NYY) 1X185 MM2 KABLO</t>
  </si>
  <si>
    <t>0,6/1KV.YVV(NYY) 3X185 /95MM2 KABLO</t>
  </si>
  <si>
    <t>AG KABLOLAR_NYY</t>
  </si>
  <si>
    <t>AG KABLOLAR_NYAF&amp;NYM&amp;TTR</t>
  </si>
  <si>
    <t>ALÜMİNYUM</t>
  </si>
  <si>
    <t>BAKIR</t>
  </si>
  <si>
    <t>BAKIR-AL</t>
  </si>
  <si>
    <t>KG/M</t>
  </si>
  <si>
    <t>Standart Boy
( Yatırım İçin)**</t>
  </si>
  <si>
    <t xml:space="preserve">TEDAŞ-MLZ/96-018.B </t>
  </si>
  <si>
    <t>TEDAŞ-MLZ/96-015.A</t>
  </si>
  <si>
    <t>TEDAŞ-MLZ/96-014</t>
  </si>
  <si>
    <t>:</t>
  </si>
  <si>
    <t>KG/KG</t>
  </si>
  <si>
    <t>***  TEDAŞ-MLZ/2005-051 Şartnamesinde yer alan “3.2 Kablonun İşaretlenmesi” maddesine ek olarak; kabloların metraj bilgisi çıkmayan mürekkeple veya oyularak 1m’ yi aşmayan aralıklarla okunaklı ve dayanıklı bir biçimde yazılmış olacaktır.</t>
  </si>
  <si>
    <t>ALPEK KABLOLAR *** ve ALUMINYUM ILETKENLER</t>
  </si>
  <si>
    <t>Kablonun Alüminyum/Bakır faktörü (kg/m) (kg/kg) (m ya da kg içindeki ağırlık)</t>
  </si>
  <si>
    <t>Sipariş verilen günün LME Alüminyum/Bakır peşin alış kapanış değeri ( USD/ton ) (https://www.lme.com) *</t>
  </si>
  <si>
    <t>EK 1 - TEKLİF BİRİM FİYAT HESAPLAMASI VE TERMİN SÜRELERİ TABLOSU</t>
  </si>
  <si>
    <r>
      <t xml:space="preserve">LME1 SABİT DEĞERLERİ </t>
    </r>
    <r>
      <rPr>
        <b/>
        <sz val="10"/>
        <color rgb="FFFF0000"/>
        <rFont val="Calibri"/>
        <family val="2"/>
        <charset val="162"/>
        <scheme val="minor"/>
      </rPr>
      <t>(23.05.2023 tarihli ,ihale yayın tarihindeki değer)</t>
    </r>
  </si>
  <si>
    <t>AÇIKLAMALAR:</t>
  </si>
  <si>
    <t xml:space="preserve">TEDAŞ-MLZ/2005-051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</si>
</sst>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USD]\ #,##0.00"/>
    <numFmt numFmtId="166" formatCode="_-[$₺-41F]* #,##0.00_-;\-[$₺-41F]* #,##0.00_-;_-[$₺-41F]* &quot;-&quot;??_-;_-@_-"/>
  </numFmts>
  <fonts count="23" x14ac:knownFonts="1">
    <font>
      <sz val="11"/>
      <color theme="1"/>
      <name val="Calibri"/>
      <family val="2"/>
      <scheme val="minor"/>
    </font>
    <font>
      <sz val="11"/>
      <color theme="1"/>
      <name val="Calibri"/>
      <family val="2"/>
      <charset val="162"/>
      <scheme val="minor"/>
    </font>
    <font>
      <sz val="8"/>
      <color theme="1"/>
      <name val="Calibri"/>
      <family val="2"/>
      <scheme val="minor"/>
    </font>
    <font>
      <sz val="8"/>
      <color theme="1"/>
      <name val="Calibri"/>
      <family val="2"/>
      <charset val="162"/>
      <scheme val="minor"/>
    </font>
    <font>
      <b/>
      <sz val="8"/>
      <color theme="1"/>
      <name val="Calibri"/>
      <family val="2"/>
      <charset val="162"/>
      <scheme val="minor"/>
    </font>
    <font>
      <b/>
      <sz val="8"/>
      <color rgb="FFFF0000"/>
      <name val="Calibri"/>
      <family val="2"/>
      <charset val="162"/>
      <scheme val="minor"/>
    </font>
    <font>
      <sz val="8"/>
      <color rgb="FFFF0000"/>
      <name val="Calibri"/>
      <family val="2"/>
      <charset val="162"/>
      <scheme val="minor"/>
    </font>
    <font>
      <sz val="10"/>
      <color theme="1"/>
      <name val="Calibri"/>
      <family val="2"/>
      <charset val="162"/>
      <scheme val="minor"/>
    </font>
    <font>
      <b/>
      <sz val="10"/>
      <color theme="1"/>
      <name val="Calibri"/>
      <family val="2"/>
      <charset val="162"/>
      <scheme val="minor"/>
    </font>
    <font>
      <sz val="10"/>
      <color theme="1"/>
      <name val="Arial"/>
      <family val="2"/>
      <charset val="162"/>
    </font>
    <font>
      <sz val="10"/>
      <color rgb="FFFF0000"/>
      <name val="Arial"/>
      <family val="2"/>
      <charset val="162"/>
    </font>
    <font>
      <sz val="10"/>
      <name val="Arial"/>
      <family val="2"/>
      <charset val="162"/>
    </font>
    <font>
      <sz val="10"/>
      <color rgb="FFFF0000"/>
      <name val="Calibri"/>
      <family val="2"/>
      <charset val="162"/>
      <scheme val="minor"/>
    </font>
    <font>
      <b/>
      <sz val="12"/>
      <color theme="1"/>
      <name val="Calibri"/>
      <family val="2"/>
      <charset val="162"/>
      <scheme val="minor"/>
    </font>
    <font>
      <b/>
      <sz val="10"/>
      <name val="Calibri"/>
      <family val="2"/>
      <charset val="162"/>
      <scheme val="minor"/>
    </font>
    <font>
      <sz val="12"/>
      <color rgb="FFFF0000"/>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b/>
      <sz val="10"/>
      <color rgb="FFFF0000"/>
      <name val="Calibri"/>
      <family val="2"/>
      <charset val="162"/>
      <scheme val="minor"/>
    </font>
    <font>
      <sz val="9"/>
      <color theme="1"/>
      <name val="Calibri"/>
      <family val="2"/>
      <scheme val="minor"/>
    </font>
    <font>
      <sz val="15"/>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20">
    <xf numFmtId="0" fontId="0" fillId="0" borderId="0" xfId="0"/>
    <xf numFmtId="0" fontId="2" fillId="0" borderId="4" xfId="0" applyFont="1" applyBorder="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3" fillId="0" borderId="4" xfId="0" applyFont="1" applyBorder="1" applyAlignment="1">
      <alignment horizontal="center"/>
    </xf>
    <xf numFmtId="0" fontId="2" fillId="2" borderId="4" xfId="0" applyFont="1" applyFill="1" applyBorder="1"/>
    <xf numFmtId="0" fontId="3" fillId="0" borderId="0" xfId="0" applyFont="1" applyAlignment="1">
      <alignment horizontal="center" vertical="center"/>
    </xf>
    <xf numFmtId="2" fontId="3" fillId="0" borderId="0" xfId="0" applyNumberFormat="1" applyFont="1" applyAlignment="1">
      <alignment horizontal="center"/>
    </xf>
    <xf numFmtId="165" fontId="6" fillId="0" borderId="4" xfId="0" applyNumberFormat="1" applyFont="1" applyBorder="1" applyAlignment="1">
      <alignment horizontal="center"/>
    </xf>
    <xf numFmtId="0" fontId="7"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horizontal="center"/>
    </xf>
    <xf numFmtId="2" fontId="7" fillId="0" borderId="0" xfId="0" applyNumberFormat="1" applyFont="1" applyAlignment="1">
      <alignment horizontal="center"/>
    </xf>
    <xf numFmtId="0" fontId="7"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8" fillId="0" borderId="0" xfId="0" applyFont="1" applyAlignment="1">
      <alignment horizontal="left"/>
    </xf>
    <xf numFmtId="0" fontId="8" fillId="0" borderId="0" xfId="0" applyFont="1" applyAlignment="1">
      <alignment vertical="center"/>
    </xf>
    <xf numFmtId="166" fontId="0" fillId="0" borderId="0" xfId="0" applyNumberFormat="1"/>
    <xf numFmtId="164" fontId="3" fillId="0" borderId="4" xfId="0" applyNumberFormat="1" applyFont="1" applyBorder="1" applyAlignment="1">
      <alignment horizontal="center"/>
    </xf>
    <xf numFmtId="164" fontId="3" fillId="2" borderId="4" xfId="0" applyNumberFormat="1" applyFont="1" applyFill="1" applyBorder="1" applyAlignment="1">
      <alignment horizontal="center"/>
    </xf>
    <xf numFmtId="0" fontId="3" fillId="3" borderId="4" xfId="0" applyFont="1" applyFill="1" applyBorder="1" applyAlignment="1">
      <alignment horizontal="center"/>
    </xf>
    <xf numFmtId="165" fontId="15" fillId="4" borderId="4" xfId="0" applyNumberFormat="1" applyFont="1" applyFill="1" applyBorder="1" applyAlignment="1">
      <alignment horizontal="center"/>
    </xf>
    <xf numFmtId="0" fontId="2" fillId="3" borderId="4" xfId="0" applyFont="1" applyFill="1" applyBorder="1"/>
    <xf numFmtId="165" fontId="17" fillId="0" borderId="4" xfId="0" applyNumberFormat="1" applyFont="1" applyBorder="1" applyAlignment="1">
      <alignment horizontal="center"/>
    </xf>
    <xf numFmtId="0" fontId="18" fillId="0" borderId="0" xfId="0" applyFont="1" applyAlignment="1">
      <alignment vertical="center"/>
    </xf>
    <xf numFmtId="165" fontId="15" fillId="4" borderId="0" xfId="0" applyNumberFormat="1" applyFont="1" applyFill="1" applyAlignment="1">
      <alignment horizontal="center"/>
    </xf>
    <xf numFmtId="165" fontId="17" fillId="0" borderId="0" xfId="0" applyNumberFormat="1" applyFont="1" applyAlignment="1">
      <alignment horizontal="center"/>
    </xf>
    <xf numFmtId="3" fontId="2" fillId="0" borderId="7" xfId="0" applyNumberFormat="1" applyFont="1" applyBorder="1"/>
    <xf numFmtId="0" fontId="13" fillId="0" borderId="0" xfId="0" applyFont="1" applyAlignment="1">
      <alignment horizontal="left"/>
    </xf>
    <xf numFmtId="0" fontId="16" fillId="0" borderId="0" xfId="0" applyFont="1" applyAlignment="1">
      <alignment horizontal="right" vertical="center"/>
    </xf>
    <xf numFmtId="0" fontId="7" fillId="0" borderId="1" xfId="0" applyFont="1" applyBorder="1" applyAlignment="1">
      <alignment vertical="center"/>
    </xf>
    <xf numFmtId="0" fontId="2" fillId="0" borderId="7" xfId="0" applyFont="1" applyBorder="1"/>
    <xf numFmtId="0" fontId="3" fillId="0" borderId="4" xfId="0" applyFont="1" applyBorder="1" applyAlignment="1">
      <alignment horizontal="center" wrapText="1"/>
    </xf>
    <xf numFmtId="0" fontId="14" fillId="4" borderId="5" xfId="0" applyFont="1" applyFill="1" applyBorder="1" applyAlignment="1">
      <alignment vertical="center"/>
    </xf>
    <xf numFmtId="0" fontId="14" fillId="4" borderId="6" xfId="0" applyFont="1" applyFill="1" applyBorder="1" applyAlignment="1">
      <alignment vertical="center"/>
    </xf>
    <xf numFmtId="0" fontId="16" fillId="0" borderId="4" xfId="0" applyFont="1" applyBorder="1" applyAlignment="1">
      <alignment vertical="center"/>
    </xf>
    <xf numFmtId="0" fontId="2" fillId="0" borderId="5" xfId="0" applyFont="1" applyBorder="1"/>
    <xf numFmtId="0" fontId="2" fillId="0" borderId="3" xfId="0" applyFont="1" applyBorder="1"/>
    <xf numFmtId="0" fontId="2" fillId="0" borderId="10" xfId="0" applyFont="1" applyBorder="1"/>
    <xf numFmtId="0" fontId="3" fillId="0" borderId="3" xfId="0" applyFont="1" applyBorder="1" applyAlignment="1">
      <alignment horizontal="center" wrapText="1"/>
    </xf>
    <xf numFmtId="0" fontId="2" fillId="0" borderId="11" xfId="0" applyFont="1" applyBorder="1"/>
    <xf numFmtId="0" fontId="2" fillId="0" borderId="8" xfId="0" applyFont="1" applyBorder="1"/>
    <xf numFmtId="0" fontId="2" fillId="0" borderId="12" xfId="0" applyFont="1" applyBorder="1"/>
    <xf numFmtId="0" fontId="3" fillId="0" borderId="8" xfId="0" applyFont="1" applyBorder="1" applyAlignment="1">
      <alignment horizontal="center" wrapText="1"/>
    </xf>
    <xf numFmtId="0" fontId="2" fillId="0" borderId="2" xfId="0" applyFont="1" applyBorder="1"/>
    <xf numFmtId="0" fontId="14" fillId="4" borderId="0" xfId="0" applyFont="1" applyFill="1" applyAlignment="1">
      <alignment vertical="center"/>
    </xf>
    <xf numFmtId="164" fontId="3" fillId="2" borderId="8" xfId="0" applyNumberFormat="1" applyFont="1" applyFill="1" applyBorder="1" applyAlignment="1">
      <alignment horizontal="center"/>
    </xf>
    <xf numFmtId="164" fontId="3" fillId="2" borderId="3" xfId="0" applyNumberFormat="1" applyFont="1" applyFill="1" applyBorder="1" applyAlignment="1">
      <alignment horizontal="center"/>
    </xf>
    <xf numFmtId="164" fontId="3" fillId="0" borderId="8" xfId="0" applyNumberFormat="1" applyFont="1" applyBorder="1" applyAlignment="1">
      <alignment horizontal="center"/>
    </xf>
    <xf numFmtId="2" fontId="8" fillId="5" borderId="4" xfId="0" applyNumberFormat="1" applyFont="1" applyFill="1" applyBorder="1" applyAlignment="1">
      <alignment horizontal="left" vertical="center"/>
    </xf>
    <xf numFmtId="0" fontId="3" fillId="0" borderId="4" xfId="0" applyFont="1" applyBorder="1" applyAlignment="1">
      <alignment horizontal="left"/>
    </xf>
    <xf numFmtId="0" fontId="3" fillId="0" borderId="3" xfId="0" applyFont="1" applyBorder="1" applyAlignment="1">
      <alignment horizontal="center"/>
    </xf>
    <xf numFmtId="0" fontId="2" fillId="0" borderId="13" xfId="0" applyFont="1" applyBorder="1"/>
    <xf numFmtId="164" fontId="3" fillId="0" borderId="9" xfId="0" applyNumberFormat="1" applyFont="1" applyBorder="1" applyAlignment="1">
      <alignment horizontal="center"/>
    </xf>
    <xf numFmtId="0" fontId="2" fillId="2" borderId="3" xfId="0" applyFont="1" applyFill="1" applyBorder="1"/>
    <xf numFmtId="3" fontId="2" fillId="0" borderId="11" xfId="0" applyNumberFormat="1" applyFont="1" applyBorder="1"/>
    <xf numFmtId="165" fontId="15" fillId="4" borderId="6" xfId="0" applyNumberFormat="1" applyFont="1" applyFill="1" applyBorder="1" applyAlignment="1">
      <alignment horizontal="center"/>
    </xf>
    <xf numFmtId="165" fontId="15" fillId="4" borderId="7" xfId="0" applyNumberFormat="1" applyFont="1" applyFill="1" applyBorder="1" applyAlignment="1">
      <alignment horizontal="center"/>
    </xf>
    <xf numFmtId="164" fontId="3" fillId="0" borderId="3" xfId="0" applyNumberFormat="1" applyFont="1" applyBorder="1" applyAlignment="1">
      <alignment horizontal="center"/>
    </xf>
    <xf numFmtId="0" fontId="3" fillId="0" borderId="8" xfId="0" applyFont="1" applyBorder="1" applyAlignment="1">
      <alignment horizontal="center"/>
    </xf>
    <xf numFmtId="0" fontId="2" fillId="2" borderId="8" xfId="0" applyFont="1" applyFill="1" applyBorder="1"/>
    <xf numFmtId="3" fontId="2" fillId="0" borderId="2" xfId="0" applyNumberFormat="1" applyFont="1" applyBorder="1"/>
    <xf numFmtId="2" fontId="3" fillId="3" borderId="8" xfId="0" applyNumberFormat="1" applyFont="1" applyFill="1" applyBorder="1" applyAlignment="1">
      <alignment horizontal="center"/>
    </xf>
    <xf numFmtId="0" fontId="3" fillId="0" borderId="8"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0" fillId="0" borderId="4" xfId="0" applyFont="1" applyBorder="1"/>
    <xf numFmtId="165" fontId="6" fillId="0" borderId="8" xfId="0" applyNumberFormat="1" applyFont="1" applyBorder="1" applyAlignment="1">
      <alignment horizontal="center"/>
    </xf>
    <xf numFmtId="0" fontId="3" fillId="3" borderId="8" xfId="0" applyFont="1" applyFill="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2" fontId="4" fillId="0" borderId="26" xfId="0" applyNumberFormat="1" applyFont="1" applyBorder="1" applyAlignment="1">
      <alignment horizontal="center"/>
    </xf>
    <xf numFmtId="0" fontId="21" fillId="0" borderId="0" xfId="0" applyFont="1" applyAlignment="1">
      <alignment horizontal="center" vertical="center"/>
    </xf>
    <xf numFmtId="0" fontId="22" fillId="0" borderId="0" xfId="0" applyFont="1" applyAlignment="1">
      <alignment horizontal="left"/>
    </xf>
    <xf numFmtId="0" fontId="21" fillId="0" borderId="0" xfId="0" applyFont="1" applyAlignment="1">
      <alignment horizontal="left"/>
    </xf>
    <xf numFmtId="0" fontId="21" fillId="0" borderId="0" xfId="0" applyFont="1" applyAlignment="1">
      <alignment horizontal="center"/>
    </xf>
    <xf numFmtId="2" fontId="21" fillId="0" borderId="0" xfId="0" applyNumberFormat="1" applyFont="1" applyAlignment="1">
      <alignment horizontal="center"/>
    </xf>
    <xf numFmtId="0" fontId="21" fillId="0" borderId="0" xfId="0" applyFont="1"/>
    <xf numFmtId="0" fontId="4" fillId="0" borderId="0" xfId="0" applyFont="1" applyAlignment="1">
      <alignment horizontal="center" vertical="center"/>
    </xf>
    <xf numFmtId="0" fontId="4" fillId="0" borderId="14" xfId="0" applyFont="1" applyBorder="1" applyAlignment="1">
      <alignment horizontal="center"/>
    </xf>
    <xf numFmtId="0" fontId="4" fillId="0" borderId="24" xfId="0" applyFont="1" applyBorder="1" applyAlignment="1">
      <alignment horizontal="center"/>
    </xf>
    <xf numFmtId="0" fontId="4" fillId="0" borderId="15" xfId="0" applyFont="1" applyBorder="1" applyAlignment="1">
      <alignment horizontal="center"/>
    </xf>
    <xf numFmtId="0" fontId="4" fillId="0" borderId="25" xfId="0" applyFont="1" applyBorder="1" applyAlignment="1">
      <alignment horizontal="center"/>
    </xf>
    <xf numFmtId="0" fontId="4" fillId="0" borderId="23"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xf>
    <xf numFmtId="0" fontId="4" fillId="0" borderId="27" xfId="0" applyFont="1" applyBorder="1" applyAlignment="1">
      <alignment horizontal="center"/>
    </xf>
    <xf numFmtId="0" fontId="4" fillId="0" borderId="16" xfId="0" applyFont="1" applyBorder="1" applyAlignment="1">
      <alignment horizontal="center" wrapText="1"/>
    </xf>
    <xf numFmtId="0" fontId="4" fillId="0" borderId="26" xfId="0" applyFont="1" applyBorder="1" applyAlignment="1">
      <alignment horizontal="center"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7" fillId="5" borderId="5" xfId="0" applyFont="1" applyFill="1" applyBorder="1" applyAlignment="1">
      <alignment horizontal="left" vertical="center" wrapText="1"/>
    </xf>
    <xf numFmtId="0" fontId="7" fillId="5" borderId="7" xfId="0" applyFont="1" applyFill="1" applyBorder="1" applyAlignment="1">
      <alignment horizontal="left" vertical="center" wrapText="1"/>
    </xf>
    <xf numFmtId="0" fontId="8" fillId="0" borderId="0" xfId="0" applyFont="1" applyAlignment="1">
      <alignment vertical="center" wrapText="1"/>
    </xf>
    <xf numFmtId="0" fontId="2" fillId="0" borderId="9" xfId="0" applyFont="1" applyBorder="1" applyAlignment="1">
      <alignment horizontal="center" vertical="center"/>
    </xf>
    <xf numFmtId="0" fontId="12" fillId="0" borderId="0" xfId="0" applyFont="1" applyAlignment="1">
      <alignment horizontal="left" vertical="top"/>
    </xf>
    <xf numFmtId="0" fontId="4" fillId="0" borderId="9" xfId="0" applyFont="1" applyBorder="1" applyAlignment="1">
      <alignment horizontal="center" vertical="center" wrapText="1"/>
    </xf>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53D3-7451-4FE3-AB08-E5C3A39D2099}">
  <dimension ref="A1:AS130"/>
  <sheetViews>
    <sheetView showGridLines="0" tabSelected="1" zoomScale="90" zoomScaleNormal="90" workbookViewId="0">
      <selection activeCell="E45" sqref="E45"/>
    </sheetView>
  </sheetViews>
  <sheetFormatPr defaultColWidth="9.109375" defaultRowHeight="14.4" x14ac:dyDescent="0.3"/>
  <cols>
    <col min="1" max="1" width="9.109375" style="7"/>
    <col min="2" max="2" width="16.6640625" style="4" customWidth="1"/>
    <col min="3" max="3" width="8" style="3" customWidth="1"/>
    <col min="4" max="4" width="11.6640625" style="3" bestFit="1" customWidth="1"/>
    <col min="5" max="5" width="21.21875" style="3" customWidth="1"/>
    <col min="6" max="6" width="33.44140625" style="3" customWidth="1"/>
    <col min="7" max="7" width="4.88671875" style="3" customWidth="1"/>
    <col min="8" max="9" width="12.5546875" style="3" customWidth="1"/>
    <col min="10" max="10" width="10.5546875" style="3" customWidth="1"/>
    <col min="11" max="11" width="9.44140625" style="3" customWidth="1"/>
    <col min="12" max="12" width="9.88671875" style="3" bestFit="1" customWidth="1"/>
    <col min="13" max="13" width="9.44140625" style="3" bestFit="1" customWidth="1"/>
    <col min="14" max="14" width="9.5546875" style="3" bestFit="1" customWidth="1"/>
    <col min="15" max="15" width="10.109375" style="8" customWidth="1"/>
    <col min="16" max="16" width="20" style="3" customWidth="1"/>
    <col min="17" max="17" width="24.21875" style="3" customWidth="1"/>
    <col min="18" max="18" width="15" style="3" customWidth="1"/>
    <col min="19" max="19" width="17.21875" style="3" customWidth="1"/>
    <col min="20" max="20" width="15.44140625" style="20" bestFit="1" customWidth="1"/>
    <col min="21" max="45" width="8.88671875" customWidth="1"/>
    <col min="46" max="16384" width="9.109375" style="3"/>
  </cols>
  <sheetData>
    <row r="1" spans="1:45" ht="15" customHeight="1" x14ac:dyDescent="0.3">
      <c r="A1" s="83" t="s">
        <v>156</v>
      </c>
      <c r="B1" s="83"/>
      <c r="C1" s="83"/>
      <c r="D1" s="83"/>
      <c r="E1" s="83"/>
      <c r="F1" s="83"/>
      <c r="G1" s="83"/>
      <c r="H1" s="83"/>
      <c r="I1" s="83"/>
      <c r="J1" s="83"/>
      <c r="K1" s="83"/>
      <c r="L1" s="83"/>
      <c r="M1" s="83"/>
      <c r="N1" s="7"/>
      <c r="O1" s="7"/>
      <c r="P1" s="7"/>
      <c r="Q1" s="7"/>
      <c r="R1" s="7"/>
      <c r="S1" s="7"/>
    </row>
    <row r="2" spans="1:45" ht="15" customHeight="1" thickBot="1" x14ac:dyDescent="0.35">
      <c r="B2" s="7"/>
      <c r="C2" s="7"/>
      <c r="D2" s="7"/>
      <c r="E2" s="7"/>
      <c r="F2" s="7"/>
      <c r="G2" s="7"/>
      <c r="H2" s="7"/>
      <c r="I2" s="7"/>
      <c r="J2" s="7"/>
      <c r="K2" s="7"/>
      <c r="L2" s="7"/>
      <c r="M2" s="7"/>
    </row>
    <row r="3" spans="1:45" s="4" customFormat="1" ht="10.8" customHeight="1" x14ac:dyDescent="0.3">
      <c r="A3" s="84" t="s">
        <v>0</v>
      </c>
      <c r="B3" s="86" t="s">
        <v>1</v>
      </c>
      <c r="C3" s="86" t="s">
        <v>2</v>
      </c>
      <c r="D3" s="88" t="s">
        <v>3</v>
      </c>
      <c r="E3" s="84" t="s">
        <v>41</v>
      </c>
      <c r="F3" s="86" t="s">
        <v>4</v>
      </c>
      <c r="G3" s="86" t="s">
        <v>5</v>
      </c>
      <c r="H3" s="92" t="s">
        <v>146</v>
      </c>
      <c r="I3" s="92" t="s">
        <v>46</v>
      </c>
      <c r="J3" s="90" t="s">
        <v>42</v>
      </c>
      <c r="K3" s="94" t="s">
        <v>9</v>
      </c>
      <c r="L3" s="95"/>
      <c r="M3" s="96"/>
      <c r="N3" s="99" t="s">
        <v>47</v>
      </c>
      <c r="O3" s="106" t="s">
        <v>8</v>
      </c>
      <c r="P3" s="107"/>
      <c r="Q3" s="104" t="s">
        <v>34</v>
      </c>
      <c r="R3" s="108" t="s">
        <v>6</v>
      </c>
      <c r="S3" s="97" t="s">
        <v>7</v>
      </c>
      <c r="T3" s="20"/>
      <c r="U3"/>
      <c r="V3"/>
      <c r="W3"/>
      <c r="X3"/>
      <c r="Y3"/>
      <c r="Z3"/>
      <c r="AA3"/>
      <c r="AB3"/>
      <c r="AC3"/>
      <c r="AD3"/>
      <c r="AE3"/>
      <c r="AF3"/>
      <c r="AG3"/>
      <c r="AH3"/>
      <c r="AI3"/>
      <c r="AJ3"/>
      <c r="AK3"/>
      <c r="AL3"/>
      <c r="AM3"/>
      <c r="AN3"/>
      <c r="AO3"/>
      <c r="AP3"/>
      <c r="AQ3"/>
      <c r="AR3"/>
      <c r="AS3"/>
    </row>
    <row r="4" spans="1:45" s="4" customFormat="1" ht="15" customHeight="1" thickBot="1" x14ac:dyDescent="0.35">
      <c r="A4" s="85"/>
      <c r="B4" s="87"/>
      <c r="C4" s="87"/>
      <c r="D4" s="89"/>
      <c r="E4" s="85"/>
      <c r="F4" s="87"/>
      <c r="G4" s="87"/>
      <c r="H4" s="93"/>
      <c r="I4" s="93"/>
      <c r="J4" s="91"/>
      <c r="K4" s="74" t="s">
        <v>11</v>
      </c>
      <c r="L4" s="74" t="s">
        <v>12</v>
      </c>
      <c r="M4" s="75" t="s">
        <v>5</v>
      </c>
      <c r="N4" s="100"/>
      <c r="O4" s="76" t="s">
        <v>10</v>
      </c>
      <c r="P4" s="74" t="s">
        <v>5</v>
      </c>
      <c r="Q4" s="105"/>
      <c r="R4" s="109"/>
      <c r="S4" s="98"/>
      <c r="T4" s="20"/>
      <c r="U4"/>
      <c r="V4"/>
      <c r="W4"/>
      <c r="X4"/>
      <c r="Y4"/>
      <c r="Z4"/>
      <c r="AA4"/>
      <c r="AB4"/>
      <c r="AC4"/>
      <c r="AD4"/>
      <c r="AE4"/>
      <c r="AF4"/>
      <c r="AG4"/>
      <c r="AH4"/>
      <c r="AI4"/>
      <c r="AJ4"/>
      <c r="AK4"/>
      <c r="AL4"/>
      <c r="AM4"/>
      <c r="AN4"/>
      <c r="AO4"/>
      <c r="AP4"/>
      <c r="AQ4"/>
      <c r="AR4"/>
      <c r="AS4"/>
    </row>
    <row r="5" spans="1:45" ht="16.2" customHeight="1" x14ac:dyDescent="0.3">
      <c r="A5" s="112">
        <v>1</v>
      </c>
      <c r="B5" s="101" t="s">
        <v>15</v>
      </c>
      <c r="C5" s="62">
        <v>1</v>
      </c>
      <c r="D5" s="69">
        <v>10000217</v>
      </c>
      <c r="E5" s="44" t="s">
        <v>147</v>
      </c>
      <c r="F5" s="44" t="s">
        <v>49</v>
      </c>
      <c r="G5" s="44" t="s">
        <v>58</v>
      </c>
      <c r="H5" s="46">
        <v>1000</v>
      </c>
      <c r="I5" s="46">
        <v>250</v>
      </c>
      <c r="J5" s="47" t="s">
        <v>143</v>
      </c>
      <c r="K5" s="62">
        <v>0.52500000000000002</v>
      </c>
      <c r="L5" s="49"/>
      <c r="M5" s="62" t="s">
        <v>145</v>
      </c>
      <c r="N5" s="64">
        <v>100</v>
      </c>
      <c r="O5" s="65"/>
      <c r="P5" s="62" t="s">
        <v>13</v>
      </c>
      <c r="Q5" s="72">
        <f>+N5*O5</f>
        <v>0</v>
      </c>
      <c r="R5" s="73"/>
      <c r="S5" s="73"/>
    </row>
    <row r="6" spans="1:45" ht="16.2" customHeight="1" x14ac:dyDescent="0.3">
      <c r="A6" s="113"/>
      <c r="B6" s="102"/>
      <c r="C6" s="5">
        <v>2</v>
      </c>
      <c r="D6" s="67">
        <v>10000218</v>
      </c>
      <c r="E6" s="1" t="s">
        <v>147</v>
      </c>
      <c r="F6" s="1" t="s">
        <v>50</v>
      </c>
      <c r="G6" s="1" t="s">
        <v>58</v>
      </c>
      <c r="H6" s="35">
        <v>1000</v>
      </c>
      <c r="I6" s="35">
        <v>250</v>
      </c>
      <c r="J6" s="34" t="s">
        <v>143</v>
      </c>
      <c r="K6" s="5">
        <v>0.71050000000000002</v>
      </c>
      <c r="L6" s="22"/>
      <c r="M6" s="5" t="s">
        <v>145</v>
      </c>
      <c r="N6" s="30">
        <v>100</v>
      </c>
      <c r="O6" s="65"/>
      <c r="P6" s="5" t="s">
        <v>13</v>
      </c>
      <c r="Q6" s="9">
        <f t="shared" ref="Q6:Q13" si="0">+N6*O6</f>
        <v>0</v>
      </c>
      <c r="R6" s="23"/>
      <c r="S6" s="23"/>
    </row>
    <row r="7" spans="1:45" ht="16.2" customHeight="1" x14ac:dyDescent="0.3">
      <c r="A7" s="113"/>
      <c r="B7" s="102"/>
      <c r="C7" s="5">
        <v>3</v>
      </c>
      <c r="D7" s="67">
        <v>10000219</v>
      </c>
      <c r="E7" s="1" t="s">
        <v>147</v>
      </c>
      <c r="F7" s="1" t="s">
        <v>51</v>
      </c>
      <c r="G7" s="1" t="s">
        <v>58</v>
      </c>
      <c r="H7" s="35">
        <v>1000</v>
      </c>
      <c r="I7" s="35">
        <v>250</v>
      </c>
      <c r="J7" s="34" t="s">
        <v>143</v>
      </c>
      <c r="K7" s="5">
        <v>0.93610000000000004</v>
      </c>
      <c r="L7" s="22"/>
      <c r="M7" s="5" t="s">
        <v>145</v>
      </c>
      <c r="N7" s="30">
        <v>393</v>
      </c>
      <c r="O7" s="65"/>
      <c r="P7" s="5" t="s">
        <v>13</v>
      </c>
      <c r="Q7" s="9">
        <f t="shared" si="0"/>
        <v>0</v>
      </c>
      <c r="R7" s="23"/>
      <c r="S7" s="23"/>
    </row>
    <row r="8" spans="1:45" ht="16.2" customHeight="1" x14ac:dyDescent="0.3">
      <c r="A8" s="113"/>
      <c r="B8" s="102"/>
      <c r="C8" s="5">
        <v>4</v>
      </c>
      <c r="D8" s="67">
        <v>10000220</v>
      </c>
      <c r="E8" s="1" t="s">
        <v>147</v>
      </c>
      <c r="F8" s="1" t="s">
        <v>52</v>
      </c>
      <c r="G8" s="1" t="s">
        <v>58</v>
      </c>
      <c r="H8" s="35">
        <v>1000</v>
      </c>
      <c r="I8" s="35">
        <v>100</v>
      </c>
      <c r="J8" s="34" t="s">
        <v>143</v>
      </c>
      <c r="K8" s="5">
        <v>1.1539999999999999</v>
      </c>
      <c r="L8" s="22"/>
      <c r="M8" s="5" t="s">
        <v>145</v>
      </c>
      <c r="N8" s="30">
        <v>100</v>
      </c>
      <c r="O8" s="65"/>
      <c r="P8" s="5" t="s">
        <v>13</v>
      </c>
      <c r="Q8" s="9">
        <f t="shared" si="0"/>
        <v>0</v>
      </c>
      <c r="R8" s="23"/>
      <c r="S8" s="23"/>
    </row>
    <row r="9" spans="1:45" ht="16.2" customHeight="1" x14ac:dyDescent="0.3">
      <c r="A9" s="113"/>
      <c r="B9" s="102"/>
      <c r="C9" s="5">
        <v>5</v>
      </c>
      <c r="D9" s="67">
        <v>10000221</v>
      </c>
      <c r="E9" s="1" t="s">
        <v>147</v>
      </c>
      <c r="F9" s="1" t="s">
        <v>53</v>
      </c>
      <c r="G9" s="1" t="s">
        <v>58</v>
      </c>
      <c r="H9" s="35">
        <v>1000</v>
      </c>
      <c r="I9" s="35">
        <v>100</v>
      </c>
      <c r="J9" s="34" t="s">
        <v>143</v>
      </c>
      <c r="K9" s="5">
        <v>2.2822</v>
      </c>
      <c r="L9" s="22"/>
      <c r="M9" s="5" t="s">
        <v>145</v>
      </c>
      <c r="N9" s="30">
        <v>1078</v>
      </c>
      <c r="O9" s="65"/>
      <c r="P9" s="5" t="s">
        <v>13</v>
      </c>
      <c r="Q9" s="9">
        <f t="shared" si="0"/>
        <v>0</v>
      </c>
      <c r="R9" s="23"/>
      <c r="S9" s="23"/>
    </row>
    <row r="10" spans="1:45" ht="16.2" customHeight="1" x14ac:dyDescent="0.3">
      <c r="A10" s="113"/>
      <c r="B10" s="102"/>
      <c r="C10" s="5">
        <v>6</v>
      </c>
      <c r="D10" s="67">
        <v>10000657</v>
      </c>
      <c r="E10" s="1" t="s">
        <v>147</v>
      </c>
      <c r="F10" s="1" t="s">
        <v>54</v>
      </c>
      <c r="G10" s="1" t="s">
        <v>58</v>
      </c>
      <c r="H10" s="35">
        <v>1000</v>
      </c>
      <c r="I10" s="35">
        <v>100</v>
      </c>
      <c r="J10" s="34" t="s">
        <v>144</v>
      </c>
      <c r="K10" s="5">
        <v>0.14849999999999999</v>
      </c>
      <c r="L10" s="21">
        <v>0.25069999999999998</v>
      </c>
      <c r="M10" s="5" t="s">
        <v>145</v>
      </c>
      <c r="N10" s="30">
        <v>25971</v>
      </c>
      <c r="O10" s="65"/>
      <c r="P10" s="5" t="s">
        <v>13</v>
      </c>
      <c r="Q10" s="9">
        <f t="shared" si="0"/>
        <v>0</v>
      </c>
      <c r="R10" s="23"/>
      <c r="S10" s="23"/>
    </row>
    <row r="11" spans="1:45" ht="16.2" customHeight="1" x14ac:dyDescent="0.3">
      <c r="A11" s="113"/>
      <c r="B11" s="102"/>
      <c r="C11" s="5">
        <v>7</v>
      </c>
      <c r="D11" s="67">
        <v>10000658</v>
      </c>
      <c r="E11" s="1" t="s">
        <v>147</v>
      </c>
      <c r="F11" s="1" t="s">
        <v>55</v>
      </c>
      <c r="G11" s="1" t="s">
        <v>58</v>
      </c>
      <c r="H11" s="35">
        <v>1000</v>
      </c>
      <c r="I11" s="42">
        <v>100</v>
      </c>
      <c r="J11" s="34" t="s">
        <v>144</v>
      </c>
      <c r="K11" s="5">
        <v>0.2326</v>
      </c>
      <c r="L11" s="21">
        <v>0.38619999999999999</v>
      </c>
      <c r="M11" s="5" t="s">
        <v>145</v>
      </c>
      <c r="N11" s="30">
        <v>21373</v>
      </c>
      <c r="O11" s="65"/>
      <c r="P11" s="5" t="s">
        <v>13</v>
      </c>
      <c r="Q11" s="9">
        <f t="shared" si="0"/>
        <v>0</v>
      </c>
      <c r="R11" s="23"/>
      <c r="S11" s="23"/>
    </row>
    <row r="12" spans="1:45" ht="16.2" customHeight="1" x14ac:dyDescent="0.3">
      <c r="A12" s="113"/>
      <c r="B12" s="102"/>
      <c r="C12" s="5">
        <v>8</v>
      </c>
      <c r="D12" s="67">
        <v>10001159</v>
      </c>
      <c r="E12" s="1" t="s">
        <v>147</v>
      </c>
      <c r="F12" s="1" t="s">
        <v>56</v>
      </c>
      <c r="G12" s="1" t="s">
        <v>58</v>
      </c>
      <c r="H12" s="35">
        <v>1000</v>
      </c>
      <c r="I12" s="42">
        <v>100</v>
      </c>
      <c r="J12" s="34" t="s">
        <v>144</v>
      </c>
      <c r="K12" s="5">
        <v>0.23300000000000001</v>
      </c>
      <c r="L12" s="21">
        <v>0.48549999999999999</v>
      </c>
      <c r="M12" s="5" t="s">
        <v>145</v>
      </c>
      <c r="N12" s="30">
        <v>3492</v>
      </c>
      <c r="O12" s="65"/>
      <c r="P12" s="5" t="s">
        <v>13</v>
      </c>
      <c r="Q12" s="9">
        <f t="shared" si="0"/>
        <v>0</v>
      </c>
      <c r="R12" s="23"/>
      <c r="S12" s="23"/>
    </row>
    <row r="13" spans="1:45" ht="16.2" customHeight="1" x14ac:dyDescent="0.3">
      <c r="A13" s="110"/>
      <c r="B13" s="103"/>
      <c r="C13" s="54">
        <v>9</v>
      </c>
      <c r="D13" s="68">
        <v>10001371</v>
      </c>
      <c r="E13" s="1" t="s">
        <v>147</v>
      </c>
      <c r="F13" s="40" t="s">
        <v>57</v>
      </c>
      <c r="G13" s="40" t="s">
        <v>58</v>
      </c>
      <c r="H13" s="35">
        <v>1000</v>
      </c>
      <c r="I13" s="42">
        <v>100</v>
      </c>
      <c r="J13" s="43" t="s">
        <v>144</v>
      </c>
      <c r="K13" s="54">
        <v>0.32519999999999999</v>
      </c>
      <c r="L13" s="61">
        <v>1.0289999999999999</v>
      </c>
      <c r="M13" s="54" t="s">
        <v>145</v>
      </c>
      <c r="N13" s="58">
        <v>126124</v>
      </c>
      <c r="O13" s="65"/>
      <c r="P13" s="5" t="s">
        <v>13</v>
      </c>
      <c r="Q13" s="9">
        <f t="shared" si="0"/>
        <v>0</v>
      </c>
      <c r="R13" s="23"/>
      <c r="S13" s="23"/>
    </row>
    <row r="14" spans="1:45" ht="15.6" x14ac:dyDescent="0.3">
      <c r="A14" s="36"/>
      <c r="B14" s="37"/>
      <c r="C14" s="37"/>
      <c r="D14" s="37"/>
      <c r="E14" s="37"/>
      <c r="F14" s="37"/>
      <c r="G14" s="37"/>
      <c r="H14" s="37"/>
      <c r="I14" s="37"/>
      <c r="J14" s="37"/>
      <c r="K14" s="37"/>
      <c r="L14" s="37"/>
      <c r="M14" s="37"/>
      <c r="N14" s="59"/>
      <c r="O14" s="60"/>
      <c r="P14" s="36" t="s">
        <v>14</v>
      </c>
      <c r="Q14" s="24">
        <f>SUM(Q5:Q13)</f>
        <v>0</v>
      </c>
      <c r="R14" s="24"/>
      <c r="S14" s="24"/>
    </row>
    <row r="15" spans="1:45" ht="16.2" customHeight="1" x14ac:dyDescent="0.3">
      <c r="A15" s="111">
        <v>2</v>
      </c>
      <c r="B15" s="119" t="s">
        <v>140</v>
      </c>
      <c r="C15" s="62">
        <v>10</v>
      </c>
      <c r="D15" s="69">
        <v>10000237</v>
      </c>
      <c r="E15" s="1" t="s">
        <v>148</v>
      </c>
      <c r="F15" s="44" t="s">
        <v>121</v>
      </c>
      <c r="G15" s="45" t="s">
        <v>58</v>
      </c>
      <c r="H15" s="46">
        <v>1000</v>
      </c>
      <c r="I15" s="46">
        <v>500</v>
      </c>
      <c r="J15" s="66" t="s">
        <v>143</v>
      </c>
      <c r="K15" s="70">
        <v>0.4113</v>
      </c>
      <c r="L15" s="49"/>
      <c r="M15" s="62" t="s">
        <v>145</v>
      </c>
      <c r="N15" s="64">
        <v>3561</v>
      </c>
      <c r="O15" s="65"/>
      <c r="P15" s="5" t="s">
        <v>13</v>
      </c>
      <c r="Q15" s="9">
        <f t="shared" ref="Q15:Q33" si="1">+N15*O15</f>
        <v>0</v>
      </c>
      <c r="R15" s="23"/>
      <c r="S15" s="23"/>
    </row>
    <row r="16" spans="1:45" ht="16.2" customHeight="1" x14ac:dyDescent="0.3">
      <c r="A16" s="111"/>
      <c r="B16" s="119"/>
      <c r="C16" s="5">
        <v>11</v>
      </c>
      <c r="D16" s="67">
        <v>10000239</v>
      </c>
      <c r="E16" s="1" t="s">
        <v>148</v>
      </c>
      <c r="F16" s="1" t="s">
        <v>122</v>
      </c>
      <c r="G16" s="39" t="s">
        <v>58</v>
      </c>
      <c r="H16" s="46">
        <v>1000</v>
      </c>
      <c r="I16" s="46">
        <v>500</v>
      </c>
      <c r="J16" s="53" t="s">
        <v>143</v>
      </c>
      <c r="K16" s="70">
        <v>0.1043</v>
      </c>
      <c r="L16" s="22"/>
      <c r="M16" s="5" t="s">
        <v>145</v>
      </c>
      <c r="N16" s="30">
        <v>5999</v>
      </c>
      <c r="O16" s="65"/>
      <c r="P16" s="5" t="s">
        <v>13</v>
      </c>
      <c r="Q16" s="9">
        <f t="shared" si="1"/>
        <v>0</v>
      </c>
      <c r="R16" s="23"/>
      <c r="S16" s="23"/>
    </row>
    <row r="17" spans="1:19" ht="16.2" customHeight="1" x14ac:dyDescent="0.3">
      <c r="A17" s="111"/>
      <c r="B17" s="119"/>
      <c r="C17" s="5">
        <v>12</v>
      </c>
      <c r="D17" s="67">
        <v>10000240</v>
      </c>
      <c r="E17" s="1" t="s">
        <v>148</v>
      </c>
      <c r="F17" s="1" t="s">
        <v>123</v>
      </c>
      <c r="G17" s="39" t="s">
        <v>58</v>
      </c>
      <c r="H17" s="46">
        <v>1000</v>
      </c>
      <c r="I17" s="46">
        <v>500</v>
      </c>
      <c r="J17" s="53" t="s">
        <v>143</v>
      </c>
      <c r="K17" s="70">
        <v>0.1739</v>
      </c>
      <c r="L17" s="22"/>
      <c r="M17" s="5" t="s">
        <v>145</v>
      </c>
      <c r="N17" s="30">
        <v>500</v>
      </c>
      <c r="O17" s="65"/>
      <c r="P17" s="5" t="s">
        <v>13</v>
      </c>
      <c r="Q17" s="9">
        <f t="shared" si="1"/>
        <v>0</v>
      </c>
      <c r="R17" s="23"/>
      <c r="S17" s="23"/>
    </row>
    <row r="18" spans="1:19" ht="16.2" customHeight="1" x14ac:dyDescent="0.3">
      <c r="A18" s="111"/>
      <c r="B18" s="119"/>
      <c r="C18" s="5">
        <v>13</v>
      </c>
      <c r="D18" s="67">
        <v>10000241</v>
      </c>
      <c r="E18" s="1" t="s">
        <v>148</v>
      </c>
      <c r="F18" s="1" t="s">
        <v>124</v>
      </c>
      <c r="G18" s="39" t="s">
        <v>58</v>
      </c>
      <c r="H18" s="46">
        <v>1000</v>
      </c>
      <c r="I18" s="46">
        <v>500</v>
      </c>
      <c r="J18" s="53" t="s">
        <v>143</v>
      </c>
      <c r="K18" s="70">
        <v>0.27789999999999998</v>
      </c>
      <c r="L18" s="22"/>
      <c r="M18" s="5" t="s">
        <v>145</v>
      </c>
      <c r="N18" s="30">
        <v>500</v>
      </c>
      <c r="O18" s="65"/>
      <c r="P18" s="5" t="s">
        <v>13</v>
      </c>
      <c r="Q18" s="9">
        <f t="shared" si="1"/>
        <v>0</v>
      </c>
      <c r="R18" s="23"/>
      <c r="S18" s="23"/>
    </row>
    <row r="19" spans="1:19" ht="16.2" customHeight="1" x14ac:dyDescent="0.3">
      <c r="A19" s="111"/>
      <c r="B19" s="119"/>
      <c r="C19" s="5">
        <v>14</v>
      </c>
      <c r="D19" s="67">
        <v>10000245</v>
      </c>
      <c r="E19" s="1" t="s">
        <v>148</v>
      </c>
      <c r="F19" s="1" t="s">
        <v>125</v>
      </c>
      <c r="G19" s="39" t="s">
        <v>58</v>
      </c>
      <c r="H19" s="46">
        <v>1000</v>
      </c>
      <c r="I19" s="46">
        <v>500</v>
      </c>
      <c r="J19" s="53" t="s">
        <v>143</v>
      </c>
      <c r="K19" s="70">
        <v>1.0557000000000001</v>
      </c>
      <c r="L19" s="22"/>
      <c r="M19" s="5" t="s">
        <v>145</v>
      </c>
      <c r="N19" s="30">
        <v>3121</v>
      </c>
      <c r="O19" s="65"/>
      <c r="P19" s="5" t="s">
        <v>13</v>
      </c>
      <c r="Q19" s="9">
        <f t="shared" si="1"/>
        <v>0</v>
      </c>
      <c r="R19" s="23"/>
      <c r="S19" s="23"/>
    </row>
    <row r="20" spans="1:19" ht="16.2" customHeight="1" x14ac:dyDescent="0.3">
      <c r="A20" s="111"/>
      <c r="B20" s="119"/>
      <c r="C20" s="5">
        <v>15</v>
      </c>
      <c r="D20" s="67">
        <v>10000246</v>
      </c>
      <c r="E20" s="1" t="s">
        <v>148</v>
      </c>
      <c r="F20" s="1" t="s">
        <v>126</v>
      </c>
      <c r="G20" s="39" t="s">
        <v>58</v>
      </c>
      <c r="H20" s="46">
        <v>1000</v>
      </c>
      <c r="I20" s="46">
        <v>500</v>
      </c>
      <c r="J20" s="53" t="s">
        <v>143</v>
      </c>
      <c r="K20" s="70">
        <v>1.4622999999999999</v>
      </c>
      <c r="L20" s="22"/>
      <c r="M20" s="5" t="s">
        <v>145</v>
      </c>
      <c r="N20" s="30">
        <v>2236</v>
      </c>
      <c r="O20" s="65"/>
      <c r="P20" s="5" t="s">
        <v>13</v>
      </c>
      <c r="Q20" s="9">
        <f t="shared" si="1"/>
        <v>0</v>
      </c>
      <c r="R20" s="23"/>
      <c r="S20" s="23"/>
    </row>
    <row r="21" spans="1:19" ht="16.2" customHeight="1" x14ac:dyDescent="0.3">
      <c r="A21" s="111"/>
      <c r="B21" s="119"/>
      <c r="C21" s="5">
        <v>16</v>
      </c>
      <c r="D21" s="67">
        <v>10000247</v>
      </c>
      <c r="E21" s="1" t="s">
        <v>148</v>
      </c>
      <c r="F21" s="1" t="s">
        <v>127</v>
      </c>
      <c r="G21" s="39" t="s">
        <v>58</v>
      </c>
      <c r="H21" s="46">
        <v>500</v>
      </c>
      <c r="I21" s="46">
        <v>500</v>
      </c>
      <c r="J21" s="53" t="s">
        <v>143</v>
      </c>
      <c r="K21" s="70">
        <v>2.1067999999999998</v>
      </c>
      <c r="L21" s="22"/>
      <c r="M21" s="5" t="s">
        <v>145</v>
      </c>
      <c r="N21" s="30">
        <v>307</v>
      </c>
      <c r="O21" s="65"/>
      <c r="P21" s="5" t="s">
        <v>13</v>
      </c>
      <c r="Q21" s="9">
        <f t="shared" si="1"/>
        <v>0</v>
      </c>
      <c r="R21" s="23"/>
      <c r="S21" s="23"/>
    </row>
    <row r="22" spans="1:19" ht="16.2" customHeight="1" x14ac:dyDescent="0.3">
      <c r="A22" s="111"/>
      <c r="B22" s="119"/>
      <c r="C22" s="5">
        <v>17</v>
      </c>
      <c r="D22" s="67">
        <v>10000248</v>
      </c>
      <c r="E22" s="1" t="s">
        <v>148</v>
      </c>
      <c r="F22" s="1" t="s">
        <v>128</v>
      </c>
      <c r="G22" s="39" t="s">
        <v>58</v>
      </c>
      <c r="H22" s="46">
        <v>500</v>
      </c>
      <c r="I22" s="46">
        <v>250</v>
      </c>
      <c r="J22" s="53" t="s">
        <v>143</v>
      </c>
      <c r="K22" s="70">
        <v>2.8963000000000001</v>
      </c>
      <c r="L22" s="22"/>
      <c r="M22" s="5" t="s">
        <v>145</v>
      </c>
      <c r="N22" s="30">
        <v>1346</v>
      </c>
      <c r="O22" s="65"/>
      <c r="P22" s="5" t="s">
        <v>13</v>
      </c>
      <c r="Q22" s="9">
        <f t="shared" si="1"/>
        <v>0</v>
      </c>
      <c r="R22" s="23"/>
      <c r="S22" s="23"/>
    </row>
    <row r="23" spans="1:19" ht="16.2" customHeight="1" x14ac:dyDescent="0.3">
      <c r="A23" s="111"/>
      <c r="B23" s="119"/>
      <c r="C23" s="5">
        <v>18</v>
      </c>
      <c r="D23" s="67">
        <v>10000249</v>
      </c>
      <c r="E23" s="1" t="s">
        <v>148</v>
      </c>
      <c r="F23" s="1" t="s">
        <v>129</v>
      </c>
      <c r="G23" s="39" t="s">
        <v>58</v>
      </c>
      <c r="H23" s="46">
        <v>500</v>
      </c>
      <c r="I23" s="46">
        <v>250</v>
      </c>
      <c r="J23" s="53" t="s">
        <v>143</v>
      </c>
      <c r="K23" s="70">
        <v>3.7391999999999999</v>
      </c>
      <c r="L23" s="22"/>
      <c r="M23" s="5" t="s">
        <v>145</v>
      </c>
      <c r="N23" s="30">
        <v>100</v>
      </c>
      <c r="O23" s="65"/>
      <c r="P23" s="5" t="s">
        <v>13</v>
      </c>
      <c r="Q23" s="9">
        <f t="shared" si="1"/>
        <v>0</v>
      </c>
      <c r="R23" s="23"/>
      <c r="S23" s="23"/>
    </row>
    <row r="24" spans="1:19" ht="16.2" customHeight="1" x14ac:dyDescent="0.3">
      <c r="A24" s="111"/>
      <c r="B24" s="119"/>
      <c r="C24" s="5">
        <v>19</v>
      </c>
      <c r="D24" s="67">
        <v>10000250</v>
      </c>
      <c r="E24" s="1" t="s">
        <v>148</v>
      </c>
      <c r="F24" s="1" t="s">
        <v>130</v>
      </c>
      <c r="G24" s="39" t="s">
        <v>58</v>
      </c>
      <c r="H24" s="46">
        <v>500</v>
      </c>
      <c r="I24" s="46">
        <v>250</v>
      </c>
      <c r="J24" s="53" t="s">
        <v>143</v>
      </c>
      <c r="K24" s="70">
        <v>4.4869000000000003</v>
      </c>
      <c r="L24" s="22"/>
      <c r="M24" s="5" t="s">
        <v>145</v>
      </c>
      <c r="N24" s="30">
        <v>1055</v>
      </c>
      <c r="O24" s="65"/>
      <c r="P24" s="5" t="s">
        <v>13</v>
      </c>
      <c r="Q24" s="9">
        <f t="shared" si="1"/>
        <v>0</v>
      </c>
      <c r="R24" s="23"/>
      <c r="S24" s="23"/>
    </row>
    <row r="25" spans="1:19" ht="16.2" customHeight="1" x14ac:dyDescent="0.3">
      <c r="A25" s="111"/>
      <c r="B25" s="119"/>
      <c r="C25" s="5">
        <v>20</v>
      </c>
      <c r="D25" s="67">
        <v>10000252</v>
      </c>
      <c r="E25" s="1" t="s">
        <v>148</v>
      </c>
      <c r="F25" s="1" t="s">
        <v>131</v>
      </c>
      <c r="G25" s="39" t="s">
        <v>58</v>
      </c>
      <c r="H25" s="46">
        <v>1000</v>
      </c>
      <c r="I25" s="46">
        <v>500</v>
      </c>
      <c r="J25" s="53" t="s">
        <v>143</v>
      </c>
      <c r="K25" s="70">
        <v>8.6099999999999996E-2</v>
      </c>
      <c r="L25" s="22"/>
      <c r="M25" s="5" t="s">
        <v>145</v>
      </c>
      <c r="N25" s="30">
        <v>612</v>
      </c>
      <c r="O25" s="65"/>
      <c r="P25" s="5" t="s">
        <v>13</v>
      </c>
      <c r="Q25" s="9">
        <f t="shared" si="1"/>
        <v>0</v>
      </c>
      <c r="R25" s="23"/>
      <c r="S25" s="23"/>
    </row>
    <row r="26" spans="1:19" ht="16.2" customHeight="1" x14ac:dyDescent="0.3">
      <c r="A26" s="111"/>
      <c r="B26" s="119"/>
      <c r="C26" s="5">
        <v>21</v>
      </c>
      <c r="D26" s="67">
        <v>10000253</v>
      </c>
      <c r="E26" s="1" t="s">
        <v>148</v>
      </c>
      <c r="F26" s="1" t="s">
        <v>132</v>
      </c>
      <c r="G26" s="39" t="s">
        <v>58</v>
      </c>
      <c r="H26" s="46">
        <v>1000</v>
      </c>
      <c r="I26" s="46">
        <v>500</v>
      </c>
      <c r="J26" s="53" t="s">
        <v>143</v>
      </c>
      <c r="K26" s="70">
        <v>0.20880000000000001</v>
      </c>
      <c r="L26" s="22"/>
      <c r="M26" s="5" t="s">
        <v>145</v>
      </c>
      <c r="N26" s="30">
        <v>8784</v>
      </c>
      <c r="O26" s="65"/>
      <c r="P26" s="5" t="s">
        <v>13</v>
      </c>
      <c r="Q26" s="9">
        <f t="shared" si="1"/>
        <v>0</v>
      </c>
      <c r="R26" s="23"/>
      <c r="S26" s="23"/>
    </row>
    <row r="27" spans="1:19" ht="16.2" customHeight="1" x14ac:dyDescent="0.3">
      <c r="A27" s="111"/>
      <c r="B27" s="119"/>
      <c r="C27" s="5">
        <v>22</v>
      </c>
      <c r="D27" s="67">
        <v>10000254</v>
      </c>
      <c r="E27" s="1" t="s">
        <v>148</v>
      </c>
      <c r="F27" s="1" t="s">
        <v>133</v>
      </c>
      <c r="G27" s="39" t="s">
        <v>58</v>
      </c>
      <c r="H27" s="46">
        <v>1000</v>
      </c>
      <c r="I27" s="46">
        <v>1000</v>
      </c>
      <c r="J27" s="53" t="s">
        <v>143</v>
      </c>
      <c r="K27" s="70">
        <v>0.3483</v>
      </c>
      <c r="L27" s="22"/>
      <c r="M27" s="5" t="s">
        <v>145</v>
      </c>
      <c r="N27" s="30">
        <v>10647</v>
      </c>
      <c r="O27" s="65"/>
      <c r="P27" s="5" t="s">
        <v>13</v>
      </c>
      <c r="Q27" s="9">
        <f t="shared" si="1"/>
        <v>0</v>
      </c>
      <c r="R27" s="23"/>
      <c r="S27" s="23"/>
    </row>
    <row r="28" spans="1:19" ht="16.2" customHeight="1" x14ac:dyDescent="0.3">
      <c r="A28" s="111"/>
      <c r="B28" s="119"/>
      <c r="C28" s="5">
        <v>23</v>
      </c>
      <c r="D28" s="67">
        <v>10000255</v>
      </c>
      <c r="E28" s="1" t="s">
        <v>148</v>
      </c>
      <c r="F28" s="1" t="s">
        <v>134</v>
      </c>
      <c r="G28" s="39" t="s">
        <v>58</v>
      </c>
      <c r="H28" s="46">
        <v>1000</v>
      </c>
      <c r="I28" s="46">
        <v>500</v>
      </c>
      <c r="J28" s="53" t="s">
        <v>143</v>
      </c>
      <c r="K28" s="70">
        <v>0.55649999999999999</v>
      </c>
      <c r="L28" s="22"/>
      <c r="M28" s="5" t="s">
        <v>145</v>
      </c>
      <c r="N28" s="30">
        <v>5297</v>
      </c>
      <c r="O28" s="65"/>
      <c r="P28" s="5" t="s">
        <v>13</v>
      </c>
      <c r="Q28" s="9">
        <f t="shared" si="1"/>
        <v>0</v>
      </c>
      <c r="R28" s="23"/>
      <c r="S28" s="23"/>
    </row>
    <row r="29" spans="1:19" ht="16.2" customHeight="1" x14ac:dyDescent="0.3">
      <c r="A29" s="111"/>
      <c r="B29" s="119"/>
      <c r="C29" s="5">
        <v>24</v>
      </c>
      <c r="D29" s="67">
        <v>10000660</v>
      </c>
      <c r="E29" s="1" t="s">
        <v>148</v>
      </c>
      <c r="F29" s="1" t="s">
        <v>135</v>
      </c>
      <c r="G29" s="39" t="s">
        <v>58</v>
      </c>
      <c r="H29" s="46">
        <v>500</v>
      </c>
      <c r="I29" s="46">
        <v>100</v>
      </c>
      <c r="J29" s="53" t="s">
        <v>143</v>
      </c>
      <c r="K29" s="70">
        <v>7.3989000000000003</v>
      </c>
      <c r="L29" s="22"/>
      <c r="M29" s="5" t="s">
        <v>145</v>
      </c>
      <c r="N29" s="30">
        <v>100</v>
      </c>
      <c r="O29" s="65"/>
      <c r="P29" s="5" t="s">
        <v>13</v>
      </c>
      <c r="Q29" s="9">
        <f t="shared" si="1"/>
        <v>0</v>
      </c>
      <c r="R29" s="23"/>
      <c r="S29" s="23"/>
    </row>
    <row r="30" spans="1:19" ht="16.2" customHeight="1" x14ac:dyDescent="0.3">
      <c r="A30" s="111"/>
      <c r="B30" s="119"/>
      <c r="C30" s="5">
        <v>25</v>
      </c>
      <c r="D30" s="67">
        <v>10000700</v>
      </c>
      <c r="E30" s="1" t="s">
        <v>148</v>
      </c>
      <c r="F30" s="1" t="s">
        <v>136</v>
      </c>
      <c r="G30" s="39" t="s">
        <v>58</v>
      </c>
      <c r="H30" s="46">
        <v>1000</v>
      </c>
      <c r="I30" s="46">
        <v>250</v>
      </c>
      <c r="J30" s="53" t="s">
        <v>143</v>
      </c>
      <c r="K30" s="70">
        <v>2.1017999999999999</v>
      </c>
      <c r="L30" s="22"/>
      <c r="M30" s="5" t="s">
        <v>145</v>
      </c>
      <c r="N30" s="30">
        <v>412</v>
      </c>
      <c r="O30" s="65"/>
      <c r="P30" s="5" t="s">
        <v>13</v>
      </c>
      <c r="Q30" s="9">
        <f t="shared" si="1"/>
        <v>0</v>
      </c>
      <c r="R30" s="23"/>
      <c r="S30" s="23"/>
    </row>
    <row r="31" spans="1:19" ht="16.2" customHeight="1" x14ac:dyDescent="0.3">
      <c r="A31" s="111"/>
      <c r="B31" s="119"/>
      <c r="C31" s="5">
        <v>26</v>
      </c>
      <c r="D31" s="67">
        <v>10001323</v>
      </c>
      <c r="E31" s="1" t="s">
        <v>148</v>
      </c>
      <c r="F31" s="1" t="s">
        <v>137</v>
      </c>
      <c r="G31" s="39" t="s">
        <v>58</v>
      </c>
      <c r="H31" s="46">
        <v>1000</v>
      </c>
      <c r="I31" s="46">
        <v>500</v>
      </c>
      <c r="J31" s="53" t="s">
        <v>143</v>
      </c>
      <c r="K31" s="70">
        <v>7.0199999999999999E-2</v>
      </c>
      <c r="L31" s="22"/>
      <c r="M31" s="5" t="s">
        <v>145</v>
      </c>
      <c r="N31" s="30">
        <v>1271</v>
      </c>
      <c r="O31" s="65"/>
      <c r="P31" s="5" t="s">
        <v>13</v>
      </c>
      <c r="Q31" s="9">
        <f t="shared" si="1"/>
        <v>0</v>
      </c>
      <c r="R31" s="23"/>
      <c r="S31" s="23"/>
    </row>
    <row r="32" spans="1:19" ht="16.2" customHeight="1" x14ac:dyDescent="0.3">
      <c r="A32" s="111"/>
      <c r="B32" s="119"/>
      <c r="C32" s="5">
        <v>27</v>
      </c>
      <c r="D32" s="67">
        <v>10001378</v>
      </c>
      <c r="E32" s="1" t="s">
        <v>148</v>
      </c>
      <c r="F32" s="1" t="s">
        <v>138</v>
      </c>
      <c r="G32" s="39" t="s">
        <v>58</v>
      </c>
      <c r="H32" s="46">
        <v>500</v>
      </c>
      <c r="I32" s="46">
        <v>250</v>
      </c>
      <c r="J32" s="53" t="s">
        <v>143</v>
      </c>
      <c r="K32" s="70">
        <v>1.6048</v>
      </c>
      <c r="L32" s="22"/>
      <c r="M32" s="5" t="s">
        <v>145</v>
      </c>
      <c r="N32" s="30">
        <v>200</v>
      </c>
      <c r="O32" s="65"/>
      <c r="P32" s="5" t="s">
        <v>13</v>
      </c>
      <c r="Q32" s="9">
        <f t="shared" si="1"/>
        <v>0</v>
      </c>
      <c r="R32" s="23"/>
      <c r="S32" s="23"/>
    </row>
    <row r="33" spans="1:45" ht="16.2" customHeight="1" x14ac:dyDescent="0.3">
      <c r="A33" s="111"/>
      <c r="B33" s="119"/>
      <c r="C33" s="5">
        <v>28</v>
      </c>
      <c r="D33" s="67">
        <v>10000251</v>
      </c>
      <c r="E33" s="1" t="s">
        <v>148</v>
      </c>
      <c r="F33" s="1" t="s">
        <v>139</v>
      </c>
      <c r="G33" s="39" t="s">
        <v>58</v>
      </c>
      <c r="H33" s="46">
        <v>500</v>
      </c>
      <c r="I33" s="46">
        <v>100</v>
      </c>
      <c r="J33" s="53" t="s">
        <v>143</v>
      </c>
      <c r="K33" s="70">
        <v>5.6776</v>
      </c>
      <c r="L33" s="22"/>
      <c r="M33" s="5" t="s">
        <v>145</v>
      </c>
      <c r="N33" s="30">
        <v>215</v>
      </c>
      <c r="O33" s="65"/>
      <c r="P33" s="5" t="s">
        <v>13</v>
      </c>
      <c r="Q33" s="9">
        <f t="shared" si="1"/>
        <v>0</v>
      </c>
      <c r="R33" s="23"/>
      <c r="S33" s="23"/>
    </row>
    <row r="34" spans="1:45" ht="15.6" x14ac:dyDescent="0.3">
      <c r="A34" s="36"/>
      <c r="B34" s="37"/>
      <c r="C34" s="37"/>
      <c r="D34" s="37"/>
      <c r="E34" s="37"/>
      <c r="F34" s="37"/>
      <c r="G34" s="48"/>
      <c r="H34" s="48"/>
      <c r="I34" s="48"/>
      <c r="J34" s="48"/>
      <c r="K34" s="37"/>
      <c r="L34" s="37"/>
      <c r="M34" s="37"/>
      <c r="N34" s="28"/>
      <c r="O34" s="28"/>
      <c r="P34" s="36" t="s">
        <v>14</v>
      </c>
      <c r="Q34" s="24">
        <f>SUM(Q15:Q33)</f>
        <v>0</v>
      </c>
      <c r="R34" s="24"/>
      <c r="S34" s="24"/>
    </row>
    <row r="35" spans="1:45" ht="15.6" customHeight="1" x14ac:dyDescent="0.3">
      <c r="A35" s="110">
        <v>3</v>
      </c>
      <c r="B35" s="103" t="s">
        <v>153</v>
      </c>
      <c r="C35" s="5">
        <v>29</v>
      </c>
      <c r="D35" s="67">
        <v>10000258</v>
      </c>
      <c r="E35" s="53" t="s">
        <v>159</v>
      </c>
      <c r="F35" s="1" t="s">
        <v>105</v>
      </c>
      <c r="G35" s="39" t="s">
        <v>58</v>
      </c>
      <c r="H35" s="35">
        <v>1000</v>
      </c>
      <c r="I35" s="35">
        <v>1000</v>
      </c>
      <c r="J35" s="34" t="s">
        <v>142</v>
      </c>
      <c r="K35" s="22"/>
      <c r="L35" s="5">
        <v>0.10979999999999999</v>
      </c>
      <c r="M35" s="5" t="s">
        <v>145</v>
      </c>
      <c r="N35" s="30">
        <v>7709</v>
      </c>
      <c r="O35" s="65"/>
      <c r="P35" s="5" t="s">
        <v>13</v>
      </c>
      <c r="Q35" s="9">
        <f t="shared" ref="Q35:Q49" si="2">+N35*O35</f>
        <v>0</v>
      </c>
      <c r="R35" s="23"/>
      <c r="S35" s="23"/>
    </row>
    <row r="36" spans="1:45" ht="15.6" customHeight="1" x14ac:dyDescent="0.3">
      <c r="A36" s="111"/>
      <c r="B36" s="119"/>
      <c r="C36" s="5">
        <v>30</v>
      </c>
      <c r="D36" s="67">
        <v>10000259</v>
      </c>
      <c r="E36" s="53" t="s">
        <v>159</v>
      </c>
      <c r="F36" s="1" t="s">
        <v>106</v>
      </c>
      <c r="G36" s="39" t="s">
        <v>58</v>
      </c>
      <c r="H36" s="35">
        <v>1000</v>
      </c>
      <c r="I36" s="35">
        <v>1000</v>
      </c>
      <c r="J36" s="34" t="s">
        <v>142</v>
      </c>
      <c r="K36" s="22"/>
      <c r="L36" s="5">
        <v>0.1517</v>
      </c>
      <c r="M36" s="5" t="s">
        <v>145</v>
      </c>
      <c r="N36" s="30">
        <v>5020</v>
      </c>
      <c r="O36" s="65"/>
      <c r="P36" s="5" t="s">
        <v>13</v>
      </c>
      <c r="Q36" s="9">
        <f t="shared" si="2"/>
        <v>0</v>
      </c>
      <c r="R36" s="23"/>
      <c r="S36" s="23"/>
    </row>
    <row r="37" spans="1:45" ht="15.6" customHeight="1" x14ac:dyDescent="0.3">
      <c r="A37" s="111"/>
      <c r="B37" s="119"/>
      <c r="C37" s="5">
        <v>31</v>
      </c>
      <c r="D37" s="67">
        <v>10000261</v>
      </c>
      <c r="E37" s="53" t="s">
        <v>159</v>
      </c>
      <c r="F37" s="1" t="s">
        <v>107</v>
      </c>
      <c r="G37" s="39" t="s">
        <v>58</v>
      </c>
      <c r="H37" s="35">
        <v>1000</v>
      </c>
      <c r="I37" s="35">
        <v>1000</v>
      </c>
      <c r="J37" s="34" t="s">
        <v>142</v>
      </c>
      <c r="K37" s="22"/>
      <c r="L37" s="5">
        <v>0.2356</v>
      </c>
      <c r="M37" s="5" t="s">
        <v>145</v>
      </c>
      <c r="N37" s="30">
        <v>40374</v>
      </c>
      <c r="O37" s="65"/>
      <c r="P37" s="5" t="s">
        <v>13</v>
      </c>
      <c r="Q37" s="9">
        <f t="shared" si="2"/>
        <v>0</v>
      </c>
      <c r="R37" s="23"/>
      <c r="S37" s="23"/>
    </row>
    <row r="38" spans="1:45" ht="15.6" customHeight="1" x14ac:dyDescent="0.3">
      <c r="A38" s="111"/>
      <c r="B38" s="119"/>
      <c r="C38" s="5">
        <v>32</v>
      </c>
      <c r="D38" s="67">
        <v>10000262</v>
      </c>
      <c r="E38" s="53" t="s">
        <v>159</v>
      </c>
      <c r="F38" s="1" t="s">
        <v>108</v>
      </c>
      <c r="G38" s="39" t="s">
        <v>58</v>
      </c>
      <c r="H38" s="35">
        <v>1000</v>
      </c>
      <c r="I38" s="35">
        <v>1000</v>
      </c>
      <c r="J38" s="34" t="s">
        <v>142</v>
      </c>
      <c r="K38" s="22"/>
      <c r="L38" s="5">
        <v>0.3347</v>
      </c>
      <c r="M38" s="5" t="s">
        <v>145</v>
      </c>
      <c r="N38" s="30">
        <v>12889</v>
      </c>
      <c r="O38" s="65"/>
      <c r="P38" s="5" t="s">
        <v>13</v>
      </c>
      <c r="Q38" s="9">
        <f t="shared" si="2"/>
        <v>0</v>
      </c>
      <c r="R38" s="23"/>
      <c r="S38" s="23"/>
    </row>
    <row r="39" spans="1:45" ht="15.6" customHeight="1" x14ac:dyDescent="0.3">
      <c r="A39" s="111"/>
      <c r="B39" s="119"/>
      <c r="C39" s="5">
        <v>33</v>
      </c>
      <c r="D39" s="67">
        <v>10000263</v>
      </c>
      <c r="E39" s="53" t="s">
        <v>159</v>
      </c>
      <c r="F39" s="1" t="s">
        <v>109</v>
      </c>
      <c r="G39" s="39" t="s">
        <v>58</v>
      </c>
      <c r="H39" s="35">
        <v>1000</v>
      </c>
      <c r="I39" s="35">
        <v>1000</v>
      </c>
      <c r="J39" s="34" t="s">
        <v>142</v>
      </c>
      <c r="K39" s="22"/>
      <c r="L39" s="5">
        <v>0.44479999999999997</v>
      </c>
      <c r="M39" s="5" t="s">
        <v>145</v>
      </c>
      <c r="N39" s="30">
        <v>77955</v>
      </c>
      <c r="O39" s="65"/>
      <c r="P39" s="5" t="s">
        <v>13</v>
      </c>
      <c r="Q39" s="9">
        <f t="shared" si="2"/>
        <v>0</v>
      </c>
      <c r="R39" s="23"/>
      <c r="S39" s="23"/>
    </row>
    <row r="40" spans="1:45" ht="15.6" customHeight="1" x14ac:dyDescent="0.3">
      <c r="A40" s="111"/>
      <c r="B40" s="119"/>
      <c r="C40" s="5">
        <v>34</v>
      </c>
      <c r="D40" s="67">
        <v>10000264</v>
      </c>
      <c r="E40" s="53" t="s">
        <v>159</v>
      </c>
      <c r="F40" s="1" t="s">
        <v>110</v>
      </c>
      <c r="G40" s="39" t="s">
        <v>58</v>
      </c>
      <c r="H40" s="35">
        <v>1000</v>
      </c>
      <c r="I40" s="35">
        <v>1000</v>
      </c>
      <c r="J40" s="34" t="s">
        <v>142</v>
      </c>
      <c r="K40" s="22"/>
      <c r="L40" s="5">
        <v>0.59730000000000005</v>
      </c>
      <c r="M40" s="5" t="s">
        <v>145</v>
      </c>
      <c r="N40" s="30">
        <v>305057</v>
      </c>
      <c r="O40" s="65"/>
      <c r="P40" s="5" t="s">
        <v>13</v>
      </c>
      <c r="Q40" s="9">
        <f t="shared" si="2"/>
        <v>0</v>
      </c>
      <c r="R40" s="23"/>
      <c r="S40" s="23"/>
    </row>
    <row r="41" spans="1:45" ht="15.6" customHeight="1" x14ac:dyDescent="0.3">
      <c r="A41" s="111"/>
      <c r="B41" s="119"/>
      <c r="C41" s="5">
        <v>35</v>
      </c>
      <c r="D41" s="67">
        <v>10000266</v>
      </c>
      <c r="E41" s="53" t="s">
        <v>159</v>
      </c>
      <c r="F41" s="1" t="s">
        <v>111</v>
      </c>
      <c r="G41" s="39" t="s">
        <v>58</v>
      </c>
      <c r="H41" s="35">
        <v>1000</v>
      </c>
      <c r="I41" s="35">
        <v>1000</v>
      </c>
      <c r="J41" s="34" t="s">
        <v>142</v>
      </c>
      <c r="K41" s="22"/>
      <c r="L41" s="5">
        <v>0.83589999999999998</v>
      </c>
      <c r="M41" s="5" t="s">
        <v>145</v>
      </c>
      <c r="N41" s="30">
        <v>31012</v>
      </c>
      <c r="O41" s="65"/>
      <c r="P41" s="5" t="s">
        <v>13</v>
      </c>
      <c r="Q41" s="9">
        <f t="shared" si="2"/>
        <v>0</v>
      </c>
      <c r="R41" s="23"/>
      <c r="S41" s="23"/>
    </row>
    <row r="42" spans="1:45" ht="15.6" customHeight="1" x14ac:dyDescent="0.3">
      <c r="A42" s="111"/>
      <c r="B42" s="119"/>
      <c r="C42" s="5">
        <v>36</v>
      </c>
      <c r="D42" s="67">
        <v>10000267</v>
      </c>
      <c r="E42" s="53" t="s">
        <v>159</v>
      </c>
      <c r="F42" s="1" t="s">
        <v>112</v>
      </c>
      <c r="G42" s="39" t="s">
        <v>58</v>
      </c>
      <c r="H42" s="35">
        <v>1000</v>
      </c>
      <c r="I42" s="35">
        <v>1000</v>
      </c>
      <c r="J42" s="34" t="s">
        <v>142</v>
      </c>
      <c r="K42" s="22"/>
      <c r="L42" s="5">
        <v>1.1067</v>
      </c>
      <c r="M42" s="5" t="s">
        <v>145</v>
      </c>
      <c r="N42" s="30">
        <v>1000</v>
      </c>
      <c r="O42" s="65"/>
      <c r="P42" s="5" t="s">
        <v>13</v>
      </c>
      <c r="Q42" s="9">
        <f t="shared" si="2"/>
        <v>0</v>
      </c>
      <c r="R42" s="23"/>
      <c r="S42" s="23"/>
    </row>
    <row r="43" spans="1:45" ht="15.6" customHeight="1" x14ac:dyDescent="0.3">
      <c r="A43" s="111"/>
      <c r="B43" s="119"/>
      <c r="C43" s="62">
        <v>37</v>
      </c>
      <c r="D43" s="69">
        <v>10000268</v>
      </c>
      <c r="E43" s="71" t="s">
        <v>149</v>
      </c>
      <c r="F43" s="44" t="s">
        <v>113</v>
      </c>
      <c r="G43" s="45" t="s">
        <v>120</v>
      </c>
      <c r="H43" s="35">
        <v>500</v>
      </c>
      <c r="I43" s="35">
        <v>500</v>
      </c>
      <c r="J43" s="47" t="s">
        <v>142</v>
      </c>
      <c r="K43" s="49"/>
      <c r="L43" s="51">
        <v>1</v>
      </c>
      <c r="M43" s="62" t="s">
        <v>151</v>
      </c>
      <c r="N43" s="64">
        <v>500</v>
      </c>
      <c r="O43" s="65"/>
      <c r="P43" s="5" t="s">
        <v>28</v>
      </c>
      <c r="Q43" s="9">
        <f t="shared" si="2"/>
        <v>0</v>
      </c>
      <c r="R43" s="23"/>
      <c r="S43" s="23"/>
    </row>
    <row r="44" spans="1:45" s="2" customFormat="1" ht="15.6" customHeight="1" x14ac:dyDescent="0.3">
      <c r="A44" s="111"/>
      <c r="B44" s="119"/>
      <c r="C44" s="5">
        <v>38</v>
      </c>
      <c r="D44" s="67">
        <v>10000269</v>
      </c>
      <c r="E44" s="71" t="s">
        <v>149</v>
      </c>
      <c r="F44" s="1" t="s">
        <v>114</v>
      </c>
      <c r="G44" s="39" t="s">
        <v>120</v>
      </c>
      <c r="H44" s="35">
        <v>500</v>
      </c>
      <c r="I44" s="35">
        <v>500</v>
      </c>
      <c r="J44" s="47" t="s">
        <v>142</v>
      </c>
      <c r="K44" s="22"/>
      <c r="L44" s="21">
        <v>1</v>
      </c>
      <c r="M44" s="62" t="s">
        <v>151</v>
      </c>
      <c r="N44" s="30">
        <v>8898</v>
      </c>
      <c r="O44" s="65"/>
      <c r="P44" s="5" t="s">
        <v>28</v>
      </c>
      <c r="Q44" s="9">
        <f t="shared" si="2"/>
        <v>0</v>
      </c>
      <c r="R44" s="25"/>
      <c r="S44" s="25"/>
      <c r="T44" s="20"/>
      <c r="U44"/>
      <c r="V44"/>
      <c r="W44"/>
      <c r="X44"/>
      <c r="Y44"/>
      <c r="Z44"/>
      <c r="AA44"/>
      <c r="AB44"/>
      <c r="AC44"/>
      <c r="AD44"/>
      <c r="AE44"/>
      <c r="AF44"/>
      <c r="AG44"/>
      <c r="AH44"/>
      <c r="AI44"/>
      <c r="AJ44"/>
      <c r="AK44"/>
      <c r="AL44"/>
      <c r="AM44"/>
      <c r="AN44"/>
      <c r="AO44"/>
      <c r="AP44"/>
      <c r="AQ44"/>
      <c r="AR44"/>
      <c r="AS44"/>
    </row>
    <row r="45" spans="1:45" s="2" customFormat="1" ht="15.6" customHeight="1" x14ac:dyDescent="0.3">
      <c r="A45" s="111"/>
      <c r="B45" s="119"/>
      <c r="C45" s="5">
        <v>39</v>
      </c>
      <c r="D45" s="67">
        <v>10000271</v>
      </c>
      <c r="E45" s="71" t="s">
        <v>149</v>
      </c>
      <c r="F45" s="1" t="s">
        <v>115</v>
      </c>
      <c r="G45" s="39" t="s">
        <v>120</v>
      </c>
      <c r="H45" s="35">
        <v>500</v>
      </c>
      <c r="I45" s="35">
        <v>500</v>
      </c>
      <c r="J45" s="47" t="s">
        <v>142</v>
      </c>
      <c r="K45" s="22"/>
      <c r="L45" s="21">
        <v>1</v>
      </c>
      <c r="M45" s="62" t="s">
        <v>151</v>
      </c>
      <c r="N45" s="30">
        <v>500</v>
      </c>
      <c r="O45" s="65"/>
      <c r="P45" s="5" t="s">
        <v>28</v>
      </c>
      <c r="Q45" s="9">
        <f t="shared" si="2"/>
        <v>0</v>
      </c>
      <c r="R45" s="25"/>
      <c r="S45" s="25"/>
      <c r="T45" s="20"/>
      <c r="U45"/>
      <c r="V45"/>
      <c r="W45"/>
      <c r="X45"/>
      <c r="Y45"/>
      <c r="Z45"/>
      <c r="AA45"/>
      <c r="AB45"/>
      <c r="AC45"/>
      <c r="AD45"/>
      <c r="AE45"/>
      <c r="AF45"/>
      <c r="AG45"/>
      <c r="AH45"/>
      <c r="AI45"/>
      <c r="AJ45"/>
      <c r="AK45"/>
      <c r="AL45"/>
      <c r="AM45"/>
      <c r="AN45"/>
      <c r="AO45"/>
      <c r="AP45"/>
      <c r="AQ45"/>
      <c r="AR45"/>
      <c r="AS45"/>
    </row>
    <row r="46" spans="1:45" s="2" customFormat="1" ht="15.6" customHeight="1" x14ac:dyDescent="0.3">
      <c r="A46" s="111"/>
      <c r="B46" s="119"/>
      <c r="C46" s="5">
        <v>40</v>
      </c>
      <c r="D46" s="67">
        <v>10000272</v>
      </c>
      <c r="E46" s="71" t="s">
        <v>149</v>
      </c>
      <c r="F46" s="1" t="s">
        <v>116</v>
      </c>
      <c r="G46" s="39" t="s">
        <v>120</v>
      </c>
      <c r="H46" s="35">
        <v>500</v>
      </c>
      <c r="I46" s="35">
        <v>500</v>
      </c>
      <c r="J46" s="47" t="s">
        <v>142</v>
      </c>
      <c r="K46" s="22"/>
      <c r="L46" s="21">
        <v>0.67720000000000002</v>
      </c>
      <c r="M46" s="62" t="s">
        <v>151</v>
      </c>
      <c r="N46" s="30">
        <v>500</v>
      </c>
      <c r="O46" s="65"/>
      <c r="P46" s="5" t="s">
        <v>28</v>
      </c>
      <c r="Q46" s="9">
        <f t="shared" si="2"/>
        <v>0</v>
      </c>
      <c r="R46" s="25"/>
      <c r="S46" s="25"/>
      <c r="T46" s="20"/>
      <c r="U46"/>
      <c r="V46"/>
      <c r="W46"/>
      <c r="X46"/>
      <c r="Y46"/>
      <c r="Z46"/>
      <c r="AA46"/>
      <c r="AB46"/>
      <c r="AC46"/>
      <c r="AD46"/>
      <c r="AE46"/>
      <c r="AF46"/>
      <c r="AG46"/>
      <c r="AH46"/>
      <c r="AI46"/>
      <c r="AJ46"/>
      <c r="AK46"/>
      <c r="AL46"/>
      <c r="AM46"/>
      <c r="AN46"/>
      <c r="AO46"/>
      <c r="AP46"/>
      <c r="AQ46"/>
      <c r="AR46"/>
      <c r="AS46"/>
    </row>
    <row r="47" spans="1:45" s="2" customFormat="1" ht="15.6" customHeight="1" x14ac:dyDescent="0.3">
      <c r="A47" s="111"/>
      <c r="B47" s="119"/>
      <c r="C47" s="5">
        <v>41</v>
      </c>
      <c r="D47" s="67">
        <v>10000273</v>
      </c>
      <c r="E47" s="71" t="s">
        <v>149</v>
      </c>
      <c r="F47" s="1" t="s">
        <v>117</v>
      </c>
      <c r="G47" s="39" t="s">
        <v>120</v>
      </c>
      <c r="H47" s="35">
        <v>500</v>
      </c>
      <c r="I47" s="35">
        <v>500</v>
      </c>
      <c r="J47" s="47" t="s">
        <v>142</v>
      </c>
      <c r="K47" s="22"/>
      <c r="L47" s="21">
        <v>0.67720000000000002</v>
      </c>
      <c r="M47" s="62" t="s">
        <v>151</v>
      </c>
      <c r="N47" s="30">
        <v>3323</v>
      </c>
      <c r="O47" s="65"/>
      <c r="P47" s="5" t="s">
        <v>28</v>
      </c>
      <c r="Q47" s="9">
        <f t="shared" si="2"/>
        <v>0</v>
      </c>
      <c r="R47" s="25"/>
      <c r="S47" s="25"/>
      <c r="T47" s="20"/>
      <c r="U47"/>
      <c r="V47"/>
      <c r="W47"/>
      <c r="X47"/>
      <c r="Y47"/>
      <c r="Z47"/>
      <c r="AA47"/>
      <c r="AB47"/>
      <c r="AC47"/>
      <c r="AD47"/>
      <c r="AE47"/>
      <c r="AF47"/>
      <c r="AG47"/>
      <c r="AH47"/>
      <c r="AI47"/>
      <c r="AJ47"/>
      <c r="AK47"/>
      <c r="AL47"/>
      <c r="AM47"/>
      <c r="AN47"/>
      <c r="AO47"/>
      <c r="AP47"/>
      <c r="AQ47"/>
      <c r="AR47"/>
      <c r="AS47"/>
    </row>
    <row r="48" spans="1:45" s="2" customFormat="1" ht="15.6" customHeight="1" x14ac:dyDescent="0.3">
      <c r="A48" s="111"/>
      <c r="B48" s="119"/>
      <c r="C48" s="5">
        <v>42</v>
      </c>
      <c r="D48" s="67">
        <v>10000274</v>
      </c>
      <c r="E48" s="71" t="s">
        <v>149</v>
      </c>
      <c r="F48" s="1" t="s">
        <v>118</v>
      </c>
      <c r="G48" s="39" t="s">
        <v>120</v>
      </c>
      <c r="H48" s="35">
        <v>500</v>
      </c>
      <c r="I48" s="35">
        <v>500</v>
      </c>
      <c r="J48" s="47" t="s">
        <v>142</v>
      </c>
      <c r="K48" s="22"/>
      <c r="L48" s="21">
        <v>0.67900000000000005</v>
      </c>
      <c r="M48" s="62" t="s">
        <v>151</v>
      </c>
      <c r="N48" s="30">
        <v>500</v>
      </c>
      <c r="O48" s="65"/>
      <c r="P48" s="5" t="s">
        <v>28</v>
      </c>
      <c r="Q48" s="9">
        <f t="shared" si="2"/>
        <v>0</v>
      </c>
      <c r="R48" s="25"/>
      <c r="S48" s="25"/>
      <c r="T48" s="20"/>
      <c r="U48"/>
      <c r="V48"/>
      <c r="W48"/>
      <c r="X48"/>
      <c r="Y48"/>
      <c r="Z48"/>
      <c r="AA48"/>
      <c r="AB48"/>
      <c r="AC48"/>
      <c r="AD48"/>
      <c r="AE48"/>
      <c r="AF48"/>
      <c r="AG48"/>
      <c r="AH48"/>
      <c r="AI48"/>
      <c r="AJ48"/>
      <c r="AK48"/>
      <c r="AL48"/>
      <c r="AM48"/>
      <c r="AN48"/>
      <c r="AO48"/>
      <c r="AP48"/>
      <c r="AQ48"/>
      <c r="AR48"/>
      <c r="AS48"/>
    </row>
    <row r="49" spans="1:45" s="2" customFormat="1" ht="15.6" customHeight="1" x14ac:dyDescent="0.3">
      <c r="A49" s="112"/>
      <c r="B49" s="101"/>
      <c r="C49" s="54">
        <v>43</v>
      </c>
      <c r="D49" s="68">
        <v>10000276</v>
      </c>
      <c r="E49" s="71" t="s">
        <v>149</v>
      </c>
      <c r="F49" s="40" t="s">
        <v>119</v>
      </c>
      <c r="G49" s="41" t="s">
        <v>120</v>
      </c>
      <c r="H49" s="35">
        <v>500</v>
      </c>
      <c r="I49" s="35">
        <v>500</v>
      </c>
      <c r="J49" s="55" t="s">
        <v>142</v>
      </c>
      <c r="K49" s="50"/>
      <c r="L49" s="61">
        <v>0.68459999999999999</v>
      </c>
      <c r="M49" s="62" t="s">
        <v>151</v>
      </c>
      <c r="N49" s="58">
        <v>1000</v>
      </c>
      <c r="O49" s="65"/>
      <c r="P49" s="5" t="s">
        <v>28</v>
      </c>
      <c r="Q49" s="9">
        <f t="shared" si="2"/>
        <v>0</v>
      </c>
      <c r="R49" s="25"/>
      <c r="S49" s="25"/>
      <c r="T49" s="20"/>
      <c r="U49"/>
      <c r="V49"/>
      <c r="W49"/>
      <c r="X49"/>
      <c r="Y49"/>
      <c r="Z49"/>
      <c r="AA49"/>
      <c r="AB49"/>
      <c r="AC49"/>
      <c r="AD49"/>
      <c r="AE49"/>
      <c r="AF49"/>
      <c r="AG49"/>
      <c r="AH49"/>
      <c r="AI49"/>
      <c r="AJ49"/>
      <c r="AK49"/>
      <c r="AL49"/>
      <c r="AM49"/>
      <c r="AN49"/>
      <c r="AO49"/>
      <c r="AP49"/>
      <c r="AQ49"/>
      <c r="AR49"/>
      <c r="AS49"/>
    </row>
    <row r="50" spans="1:45" ht="15.6" x14ac:dyDescent="0.3">
      <c r="A50" s="36"/>
      <c r="B50" s="37"/>
      <c r="C50" s="37"/>
      <c r="D50" s="37"/>
      <c r="E50" s="37"/>
      <c r="F50" s="37"/>
      <c r="G50" s="37"/>
      <c r="H50" s="37"/>
      <c r="I50" s="37"/>
      <c r="J50" s="37"/>
      <c r="K50" s="37"/>
      <c r="L50" s="37"/>
      <c r="M50" s="37"/>
      <c r="N50" s="59"/>
      <c r="O50" s="60"/>
      <c r="P50" s="36" t="s">
        <v>14</v>
      </c>
      <c r="Q50" s="24">
        <f>SUM(Q35:Q49)</f>
        <v>0</v>
      </c>
      <c r="R50" s="24"/>
      <c r="S50" s="24"/>
    </row>
    <row r="51" spans="1:45" s="2" customFormat="1" ht="15.6" customHeight="1" x14ac:dyDescent="0.3">
      <c r="A51" s="117">
        <v>4</v>
      </c>
      <c r="B51" s="119" t="s">
        <v>141</v>
      </c>
      <c r="C51" s="62">
        <v>44</v>
      </c>
      <c r="D51" s="69">
        <v>10000230</v>
      </c>
      <c r="E51" s="1" t="s">
        <v>148</v>
      </c>
      <c r="F51" s="44" t="s">
        <v>59</v>
      </c>
      <c r="G51" s="45" t="s">
        <v>58</v>
      </c>
      <c r="H51" s="46">
        <v>100</v>
      </c>
      <c r="I51" s="46">
        <v>100</v>
      </c>
      <c r="J51" s="47" t="s">
        <v>143</v>
      </c>
      <c r="K51" s="51">
        <v>2.0299999999999999E-2</v>
      </c>
      <c r="L51" s="63"/>
      <c r="M51" s="62" t="s">
        <v>145</v>
      </c>
      <c r="N51" s="64">
        <v>400</v>
      </c>
      <c r="O51" s="65"/>
      <c r="P51" s="5" t="s">
        <v>13</v>
      </c>
      <c r="Q51" s="9">
        <f t="shared" ref="Q51:Q96" si="3">+N51*O51</f>
        <v>0</v>
      </c>
      <c r="R51" s="25"/>
      <c r="S51" s="25"/>
      <c r="T51" s="20"/>
      <c r="U51"/>
      <c r="V51"/>
      <c r="W51"/>
      <c r="X51"/>
      <c r="Y51"/>
      <c r="Z51"/>
      <c r="AA51"/>
      <c r="AB51"/>
      <c r="AC51"/>
      <c r="AD51"/>
      <c r="AE51"/>
      <c r="AF51"/>
      <c r="AG51"/>
      <c r="AH51"/>
      <c r="AI51"/>
      <c r="AJ51"/>
      <c r="AK51"/>
      <c r="AL51"/>
      <c r="AM51"/>
      <c r="AN51"/>
      <c r="AO51"/>
      <c r="AP51"/>
      <c r="AQ51"/>
      <c r="AR51"/>
      <c r="AS51"/>
    </row>
    <row r="52" spans="1:45" s="2" customFormat="1" ht="15.6" customHeight="1" x14ac:dyDescent="0.3">
      <c r="A52" s="117"/>
      <c r="B52" s="119"/>
      <c r="C52" s="5">
        <v>45</v>
      </c>
      <c r="D52" s="67">
        <v>10000257</v>
      </c>
      <c r="E52" s="1" t="s">
        <v>148</v>
      </c>
      <c r="F52" s="1" t="s">
        <v>60</v>
      </c>
      <c r="G52" s="39" t="s">
        <v>58</v>
      </c>
      <c r="H52" s="46">
        <v>100</v>
      </c>
      <c r="I52" s="46">
        <v>100</v>
      </c>
      <c r="J52" s="47" t="s">
        <v>143</v>
      </c>
      <c r="K52" s="51">
        <v>1.2200000000000001E-2</v>
      </c>
      <c r="L52" s="6"/>
      <c r="M52" s="5" t="s">
        <v>145</v>
      </c>
      <c r="N52" s="30">
        <v>500</v>
      </c>
      <c r="O52" s="65"/>
      <c r="P52" s="5" t="s">
        <v>13</v>
      </c>
      <c r="Q52" s="9">
        <f t="shared" si="3"/>
        <v>0</v>
      </c>
      <c r="R52" s="25"/>
      <c r="S52" s="25"/>
      <c r="T52" s="20"/>
      <c r="U52"/>
      <c r="V52"/>
      <c r="W52"/>
      <c r="X52"/>
      <c r="Y52"/>
      <c r="Z52"/>
      <c r="AA52"/>
      <c r="AB52"/>
      <c r="AC52"/>
      <c r="AD52"/>
      <c r="AE52"/>
      <c r="AF52"/>
      <c r="AG52"/>
      <c r="AH52"/>
      <c r="AI52"/>
      <c r="AJ52"/>
      <c r="AK52"/>
      <c r="AL52"/>
      <c r="AM52"/>
      <c r="AN52"/>
      <c r="AO52"/>
      <c r="AP52"/>
      <c r="AQ52"/>
      <c r="AR52"/>
      <c r="AS52"/>
    </row>
    <row r="53" spans="1:45" s="2" customFormat="1" ht="15.6" customHeight="1" x14ac:dyDescent="0.3">
      <c r="A53" s="117"/>
      <c r="B53" s="119"/>
      <c r="C53" s="5">
        <v>46</v>
      </c>
      <c r="D53" s="67">
        <v>10000724</v>
      </c>
      <c r="E53" s="1" t="s">
        <v>148</v>
      </c>
      <c r="F53" s="1" t="s">
        <v>61</v>
      </c>
      <c r="G53" s="41" t="s">
        <v>58</v>
      </c>
      <c r="H53" s="46">
        <v>100</v>
      </c>
      <c r="I53" s="46">
        <v>100</v>
      </c>
      <c r="J53" s="47" t="s">
        <v>143</v>
      </c>
      <c r="K53" s="51">
        <v>1.26E-2</v>
      </c>
      <c r="L53" s="6"/>
      <c r="M53" s="5" t="s">
        <v>145</v>
      </c>
      <c r="N53" s="30">
        <v>46300</v>
      </c>
      <c r="O53" s="65"/>
      <c r="P53" s="5" t="s">
        <v>13</v>
      </c>
      <c r="Q53" s="9">
        <f t="shared" si="3"/>
        <v>0</v>
      </c>
      <c r="R53" s="25"/>
      <c r="S53" s="25"/>
      <c r="T53" s="20"/>
      <c r="U53"/>
      <c r="V53"/>
      <c r="W53"/>
      <c r="X53"/>
      <c r="Y53"/>
      <c r="Z53"/>
      <c r="AA53"/>
      <c r="AB53"/>
      <c r="AC53"/>
      <c r="AD53"/>
      <c r="AE53"/>
      <c r="AF53"/>
      <c r="AG53"/>
      <c r="AH53"/>
      <c r="AI53"/>
      <c r="AJ53"/>
      <c r="AK53"/>
      <c r="AL53"/>
      <c r="AM53"/>
      <c r="AN53"/>
      <c r="AO53"/>
      <c r="AP53"/>
      <c r="AQ53"/>
      <c r="AR53"/>
      <c r="AS53"/>
    </row>
    <row r="54" spans="1:45" s="2" customFormat="1" ht="15.6" customHeight="1" x14ac:dyDescent="0.3">
      <c r="A54" s="117"/>
      <c r="B54" s="119"/>
      <c r="C54" s="5">
        <v>47</v>
      </c>
      <c r="D54" s="67">
        <v>10000840</v>
      </c>
      <c r="E54" s="1" t="s">
        <v>148</v>
      </c>
      <c r="F54" s="1" t="s">
        <v>62</v>
      </c>
      <c r="G54" s="41" t="s">
        <v>58</v>
      </c>
      <c r="H54" s="46">
        <v>100</v>
      </c>
      <c r="I54" s="46">
        <v>100</v>
      </c>
      <c r="J54" s="47" t="s">
        <v>143</v>
      </c>
      <c r="K54" s="51">
        <v>3.3500000000000002E-2</v>
      </c>
      <c r="L54" s="6"/>
      <c r="M54" s="5" t="s">
        <v>145</v>
      </c>
      <c r="N54" s="30">
        <v>100</v>
      </c>
      <c r="O54" s="65"/>
      <c r="P54" s="5" t="s">
        <v>13</v>
      </c>
      <c r="Q54" s="9">
        <f t="shared" si="3"/>
        <v>0</v>
      </c>
      <c r="R54" s="25"/>
      <c r="S54" s="25"/>
      <c r="T54" s="20"/>
      <c r="U54"/>
      <c r="V54"/>
      <c r="W54"/>
      <c r="X54"/>
      <c r="Y54"/>
      <c r="Z54"/>
      <c r="AA54"/>
      <c r="AB54"/>
      <c r="AC54"/>
      <c r="AD54"/>
      <c r="AE54"/>
      <c r="AF54"/>
      <c r="AG54"/>
      <c r="AH54"/>
      <c r="AI54"/>
      <c r="AJ54"/>
      <c r="AK54"/>
      <c r="AL54"/>
      <c r="AM54"/>
      <c r="AN54"/>
      <c r="AO54"/>
      <c r="AP54"/>
      <c r="AQ54"/>
      <c r="AR54"/>
      <c r="AS54"/>
    </row>
    <row r="55" spans="1:45" s="2" customFormat="1" ht="15.6" customHeight="1" x14ac:dyDescent="0.3">
      <c r="A55" s="117"/>
      <c r="B55" s="119"/>
      <c r="C55" s="5">
        <v>48</v>
      </c>
      <c r="D55" s="67">
        <v>10001050</v>
      </c>
      <c r="E55" s="1" t="s">
        <v>148</v>
      </c>
      <c r="F55" s="1" t="s">
        <v>63</v>
      </c>
      <c r="G55" s="41" t="s">
        <v>58</v>
      </c>
      <c r="H55" s="46">
        <v>100</v>
      </c>
      <c r="I55" s="46">
        <v>100</v>
      </c>
      <c r="J55" s="47" t="s">
        <v>143</v>
      </c>
      <c r="K55" s="51">
        <v>0.05</v>
      </c>
      <c r="L55" s="6"/>
      <c r="M55" s="5" t="s">
        <v>145</v>
      </c>
      <c r="N55" s="30">
        <v>100</v>
      </c>
      <c r="O55" s="65"/>
      <c r="P55" s="5" t="s">
        <v>13</v>
      </c>
      <c r="Q55" s="9">
        <f t="shared" si="3"/>
        <v>0</v>
      </c>
      <c r="R55" s="25"/>
      <c r="S55" s="25"/>
      <c r="T55" s="20"/>
      <c r="U55"/>
      <c r="V55"/>
      <c r="W55"/>
      <c r="X55"/>
      <c r="Y55"/>
      <c r="Z55"/>
      <c r="AA55"/>
      <c r="AB55"/>
      <c r="AC55"/>
      <c r="AD55"/>
      <c r="AE55"/>
      <c r="AF55"/>
      <c r="AG55"/>
      <c r="AH55"/>
      <c r="AI55"/>
      <c r="AJ55"/>
      <c r="AK55"/>
      <c r="AL55"/>
      <c r="AM55"/>
      <c r="AN55"/>
      <c r="AO55"/>
      <c r="AP55"/>
      <c r="AQ55"/>
      <c r="AR55"/>
      <c r="AS55"/>
    </row>
    <row r="56" spans="1:45" s="2" customFormat="1" ht="15.6" customHeight="1" x14ac:dyDescent="0.3">
      <c r="A56" s="117"/>
      <c r="B56" s="119"/>
      <c r="C56" s="5">
        <v>49</v>
      </c>
      <c r="D56" s="67">
        <v>10001055</v>
      </c>
      <c r="E56" s="1" t="s">
        <v>148</v>
      </c>
      <c r="F56" s="1" t="s">
        <v>64</v>
      </c>
      <c r="G56" s="41" t="s">
        <v>58</v>
      </c>
      <c r="H56" s="46">
        <v>100</v>
      </c>
      <c r="I56" s="46">
        <v>100</v>
      </c>
      <c r="J56" s="47" t="s">
        <v>143</v>
      </c>
      <c r="K56" s="51">
        <v>6.4999999999999997E-3</v>
      </c>
      <c r="L56" s="6"/>
      <c r="M56" s="5" t="s">
        <v>145</v>
      </c>
      <c r="N56" s="30">
        <v>100</v>
      </c>
      <c r="O56" s="65"/>
      <c r="P56" s="5" t="s">
        <v>13</v>
      </c>
      <c r="Q56" s="9">
        <f t="shared" si="3"/>
        <v>0</v>
      </c>
      <c r="R56" s="25"/>
      <c r="S56" s="25"/>
      <c r="T56" s="20"/>
      <c r="U56"/>
      <c r="V56"/>
      <c r="W56"/>
      <c r="X56"/>
      <c r="Y56"/>
      <c r="Z56"/>
      <c r="AA56"/>
      <c r="AB56"/>
      <c r="AC56"/>
      <c r="AD56"/>
      <c r="AE56"/>
      <c r="AF56"/>
      <c r="AG56"/>
      <c r="AH56"/>
      <c r="AI56"/>
      <c r="AJ56"/>
      <c r="AK56"/>
      <c r="AL56"/>
      <c r="AM56"/>
      <c r="AN56"/>
      <c r="AO56"/>
      <c r="AP56"/>
      <c r="AQ56"/>
      <c r="AR56"/>
      <c r="AS56"/>
    </row>
    <row r="57" spans="1:45" s="2" customFormat="1" ht="15.6" customHeight="1" x14ac:dyDescent="0.3">
      <c r="A57" s="117"/>
      <c r="B57" s="119"/>
      <c r="C57" s="5">
        <v>50</v>
      </c>
      <c r="D57" s="67">
        <v>10001056</v>
      </c>
      <c r="E57" s="1" t="s">
        <v>148</v>
      </c>
      <c r="F57" s="1" t="s">
        <v>65</v>
      </c>
      <c r="G57" s="41" t="s">
        <v>58</v>
      </c>
      <c r="H57" s="46">
        <v>100</v>
      </c>
      <c r="I57" s="46">
        <v>100</v>
      </c>
      <c r="J57" s="47" t="s">
        <v>143</v>
      </c>
      <c r="K57" s="51">
        <v>6.4999999999999997E-3</v>
      </c>
      <c r="L57" s="6"/>
      <c r="M57" s="5" t="s">
        <v>145</v>
      </c>
      <c r="N57" s="30">
        <v>100</v>
      </c>
      <c r="O57" s="65"/>
      <c r="P57" s="5" t="s">
        <v>13</v>
      </c>
      <c r="Q57" s="9">
        <f t="shared" si="3"/>
        <v>0</v>
      </c>
      <c r="R57" s="25"/>
      <c r="S57" s="25"/>
      <c r="T57" s="20"/>
      <c r="U57"/>
      <c r="V57"/>
      <c r="W57"/>
      <c r="X57"/>
      <c r="Y57"/>
      <c r="Z57"/>
      <c r="AA57"/>
      <c r="AB57"/>
      <c r="AC57"/>
      <c r="AD57"/>
      <c r="AE57"/>
      <c r="AF57"/>
      <c r="AG57"/>
      <c r="AH57"/>
      <c r="AI57"/>
      <c r="AJ57"/>
      <c r="AK57"/>
      <c r="AL57"/>
      <c r="AM57"/>
      <c r="AN57"/>
      <c r="AO57"/>
      <c r="AP57"/>
      <c r="AQ57"/>
      <c r="AR57"/>
      <c r="AS57"/>
    </row>
    <row r="58" spans="1:45" s="2" customFormat="1" ht="15.6" customHeight="1" x14ac:dyDescent="0.3">
      <c r="A58" s="117"/>
      <c r="B58" s="119"/>
      <c r="C58" s="5">
        <v>51</v>
      </c>
      <c r="D58" s="67">
        <v>10001057</v>
      </c>
      <c r="E58" s="1" t="s">
        <v>148</v>
      </c>
      <c r="F58" s="1" t="s">
        <v>66</v>
      </c>
      <c r="G58" s="41" t="s">
        <v>58</v>
      </c>
      <c r="H58" s="46">
        <v>100</v>
      </c>
      <c r="I58" s="46">
        <v>100</v>
      </c>
      <c r="J58" s="47" t="s">
        <v>143</v>
      </c>
      <c r="K58" s="51">
        <v>6.4999999999999997E-3</v>
      </c>
      <c r="L58" s="6"/>
      <c r="M58" s="5" t="s">
        <v>145</v>
      </c>
      <c r="N58" s="30">
        <v>100</v>
      </c>
      <c r="O58" s="65"/>
      <c r="P58" s="5" t="s">
        <v>13</v>
      </c>
      <c r="Q58" s="9">
        <f t="shared" si="3"/>
        <v>0</v>
      </c>
      <c r="R58" s="25"/>
      <c r="S58" s="25"/>
      <c r="T58" s="20"/>
      <c r="U58"/>
      <c r="V58"/>
      <c r="W58"/>
      <c r="X58"/>
      <c r="Y58"/>
      <c r="Z58"/>
      <c r="AA58"/>
      <c r="AB58"/>
      <c r="AC58"/>
      <c r="AD58"/>
      <c r="AE58"/>
      <c r="AF58"/>
      <c r="AG58"/>
      <c r="AH58"/>
      <c r="AI58"/>
      <c r="AJ58"/>
      <c r="AK58"/>
      <c r="AL58"/>
      <c r="AM58"/>
      <c r="AN58"/>
      <c r="AO58"/>
      <c r="AP58"/>
      <c r="AQ58"/>
      <c r="AR58"/>
      <c r="AS58"/>
    </row>
    <row r="59" spans="1:45" s="2" customFormat="1" ht="15.6" customHeight="1" x14ac:dyDescent="0.3">
      <c r="A59" s="117"/>
      <c r="B59" s="119"/>
      <c r="C59" s="5">
        <v>52</v>
      </c>
      <c r="D59" s="67">
        <v>10001058</v>
      </c>
      <c r="E59" s="1" t="s">
        <v>148</v>
      </c>
      <c r="F59" s="1" t="s">
        <v>67</v>
      </c>
      <c r="G59" s="41" t="s">
        <v>58</v>
      </c>
      <c r="H59" s="46">
        <v>100</v>
      </c>
      <c r="I59" s="46">
        <v>100</v>
      </c>
      <c r="J59" s="47" t="s">
        <v>143</v>
      </c>
      <c r="K59" s="51">
        <v>6.4999999999999997E-3</v>
      </c>
      <c r="L59" s="6"/>
      <c r="M59" s="5" t="s">
        <v>145</v>
      </c>
      <c r="N59" s="30">
        <v>200</v>
      </c>
      <c r="O59" s="65"/>
      <c r="P59" s="5" t="s">
        <v>13</v>
      </c>
      <c r="Q59" s="9">
        <f t="shared" si="3"/>
        <v>0</v>
      </c>
      <c r="R59" s="25"/>
      <c r="S59" s="25"/>
      <c r="T59" s="20"/>
      <c r="U59"/>
      <c r="V59"/>
      <c r="W59"/>
      <c r="X59"/>
      <c r="Y59"/>
      <c r="Z59"/>
      <c r="AA59"/>
      <c r="AB59"/>
      <c r="AC59"/>
      <c r="AD59"/>
      <c r="AE59"/>
      <c r="AF59"/>
      <c r="AG59"/>
      <c r="AH59"/>
      <c r="AI59"/>
      <c r="AJ59"/>
      <c r="AK59"/>
      <c r="AL59"/>
      <c r="AM59"/>
      <c r="AN59"/>
      <c r="AO59"/>
      <c r="AP59"/>
      <c r="AQ59"/>
      <c r="AR59"/>
      <c r="AS59"/>
    </row>
    <row r="60" spans="1:45" s="2" customFormat="1" ht="15.6" customHeight="1" x14ac:dyDescent="0.3">
      <c r="A60" s="117"/>
      <c r="B60" s="119"/>
      <c r="C60" s="5">
        <v>53</v>
      </c>
      <c r="D60" s="67">
        <v>10001059</v>
      </c>
      <c r="E60" s="1" t="s">
        <v>148</v>
      </c>
      <c r="F60" s="1" t="s">
        <v>68</v>
      </c>
      <c r="G60" s="41" t="s">
        <v>58</v>
      </c>
      <c r="H60" s="46">
        <v>100</v>
      </c>
      <c r="I60" s="46">
        <v>100</v>
      </c>
      <c r="J60" s="47" t="s">
        <v>143</v>
      </c>
      <c r="K60" s="51">
        <v>6.4999999999999997E-3</v>
      </c>
      <c r="L60" s="6"/>
      <c r="M60" s="5" t="s">
        <v>145</v>
      </c>
      <c r="N60" s="30">
        <v>100</v>
      </c>
      <c r="O60" s="65"/>
      <c r="P60" s="5" t="s">
        <v>13</v>
      </c>
      <c r="Q60" s="9">
        <f t="shared" si="3"/>
        <v>0</v>
      </c>
      <c r="R60" s="25"/>
      <c r="S60" s="25"/>
      <c r="T60" s="20"/>
      <c r="U60"/>
      <c r="V60"/>
      <c r="W60"/>
      <c r="X60"/>
      <c r="Y60"/>
      <c r="Z60"/>
      <c r="AA60"/>
      <c r="AB60"/>
      <c r="AC60"/>
      <c r="AD60"/>
      <c r="AE60"/>
      <c r="AF60"/>
      <c r="AG60"/>
      <c r="AH60"/>
      <c r="AI60"/>
      <c r="AJ60"/>
      <c r="AK60"/>
      <c r="AL60"/>
      <c r="AM60"/>
      <c r="AN60"/>
      <c r="AO60"/>
      <c r="AP60"/>
      <c r="AQ60"/>
      <c r="AR60"/>
      <c r="AS60"/>
    </row>
    <row r="61" spans="1:45" s="2" customFormat="1" ht="15.6" customHeight="1" x14ac:dyDescent="0.3">
      <c r="A61" s="117"/>
      <c r="B61" s="119"/>
      <c r="C61" s="5">
        <v>54</v>
      </c>
      <c r="D61" s="67">
        <v>10001060</v>
      </c>
      <c r="E61" s="1" t="s">
        <v>148</v>
      </c>
      <c r="F61" s="1" t="s">
        <v>69</v>
      </c>
      <c r="G61" s="41" t="s">
        <v>58</v>
      </c>
      <c r="H61" s="46">
        <v>100</v>
      </c>
      <c r="I61" s="46">
        <v>100</v>
      </c>
      <c r="J61" s="47" t="s">
        <v>143</v>
      </c>
      <c r="K61" s="51">
        <v>6.4999999999999997E-3</v>
      </c>
      <c r="L61" s="6"/>
      <c r="M61" s="5" t="s">
        <v>145</v>
      </c>
      <c r="N61" s="30">
        <v>100</v>
      </c>
      <c r="O61" s="65"/>
      <c r="P61" s="5" t="s">
        <v>13</v>
      </c>
      <c r="Q61" s="9">
        <f t="shared" si="3"/>
        <v>0</v>
      </c>
      <c r="R61" s="25"/>
      <c r="S61" s="25"/>
      <c r="T61" s="20"/>
      <c r="U61"/>
      <c r="V61"/>
      <c r="W61"/>
      <c r="X61"/>
      <c r="Y61"/>
      <c r="Z61"/>
      <c r="AA61"/>
      <c r="AB61"/>
      <c r="AC61"/>
      <c r="AD61"/>
      <c r="AE61"/>
      <c r="AF61"/>
      <c r="AG61"/>
      <c r="AH61"/>
      <c r="AI61"/>
      <c r="AJ61"/>
      <c r="AK61"/>
      <c r="AL61"/>
      <c r="AM61"/>
      <c r="AN61"/>
      <c r="AO61"/>
      <c r="AP61"/>
      <c r="AQ61"/>
      <c r="AR61"/>
      <c r="AS61"/>
    </row>
    <row r="62" spans="1:45" s="2" customFormat="1" ht="15.6" customHeight="1" x14ac:dyDescent="0.3">
      <c r="A62" s="117"/>
      <c r="B62" s="119"/>
      <c r="C62" s="5">
        <v>55</v>
      </c>
      <c r="D62" s="67">
        <v>10001061</v>
      </c>
      <c r="E62" s="1" t="s">
        <v>148</v>
      </c>
      <c r="F62" s="1" t="s">
        <v>70</v>
      </c>
      <c r="G62" s="41" t="s">
        <v>58</v>
      </c>
      <c r="H62" s="46">
        <v>100</v>
      </c>
      <c r="I62" s="46">
        <v>100</v>
      </c>
      <c r="J62" s="47" t="s">
        <v>143</v>
      </c>
      <c r="K62" s="51">
        <v>6.4999999999999997E-3</v>
      </c>
      <c r="L62" s="6"/>
      <c r="M62" s="5" t="s">
        <v>145</v>
      </c>
      <c r="N62" s="30">
        <v>100</v>
      </c>
      <c r="O62" s="65"/>
      <c r="P62" s="5" t="s">
        <v>13</v>
      </c>
      <c r="Q62" s="9">
        <f t="shared" si="3"/>
        <v>0</v>
      </c>
      <c r="R62" s="25"/>
      <c r="S62" s="25"/>
      <c r="T62" s="20"/>
      <c r="U62"/>
      <c r="V62"/>
      <c r="W62"/>
      <c r="X62"/>
      <c r="Y62"/>
      <c r="Z62"/>
      <c r="AA62"/>
      <c r="AB62"/>
      <c r="AC62"/>
      <c r="AD62"/>
      <c r="AE62"/>
      <c r="AF62"/>
      <c r="AG62"/>
      <c r="AH62"/>
      <c r="AI62"/>
      <c r="AJ62"/>
      <c r="AK62"/>
      <c r="AL62"/>
      <c r="AM62"/>
      <c r="AN62"/>
      <c r="AO62"/>
      <c r="AP62"/>
      <c r="AQ62"/>
      <c r="AR62"/>
      <c r="AS62"/>
    </row>
    <row r="63" spans="1:45" s="2" customFormat="1" ht="15.6" customHeight="1" x14ac:dyDescent="0.3">
      <c r="A63" s="117"/>
      <c r="B63" s="119"/>
      <c r="C63" s="5">
        <v>56</v>
      </c>
      <c r="D63" s="67">
        <v>10001062</v>
      </c>
      <c r="E63" s="1" t="s">
        <v>148</v>
      </c>
      <c r="F63" s="1" t="s">
        <v>71</v>
      </c>
      <c r="G63" s="41" t="s">
        <v>58</v>
      </c>
      <c r="H63" s="46">
        <v>100</v>
      </c>
      <c r="I63" s="46">
        <v>100</v>
      </c>
      <c r="J63" s="47" t="s">
        <v>143</v>
      </c>
      <c r="K63" s="51">
        <v>6.4999999999999997E-3</v>
      </c>
      <c r="L63" s="6"/>
      <c r="M63" s="5" t="s">
        <v>145</v>
      </c>
      <c r="N63" s="30">
        <v>100</v>
      </c>
      <c r="O63" s="65"/>
      <c r="P63" s="5" t="s">
        <v>13</v>
      </c>
      <c r="Q63" s="9">
        <f t="shared" si="3"/>
        <v>0</v>
      </c>
      <c r="R63" s="25"/>
      <c r="S63" s="25"/>
      <c r="T63" s="20"/>
      <c r="U63"/>
      <c r="V63"/>
      <c r="W63"/>
      <c r="X63"/>
      <c r="Y63"/>
      <c r="Z63"/>
      <c r="AA63"/>
      <c r="AB63"/>
      <c r="AC63"/>
      <c r="AD63"/>
      <c r="AE63"/>
      <c r="AF63"/>
      <c r="AG63"/>
      <c r="AH63"/>
      <c r="AI63"/>
      <c r="AJ63"/>
      <c r="AK63"/>
      <c r="AL63"/>
      <c r="AM63"/>
      <c r="AN63"/>
      <c r="AO63"/>
      <c r="AP63"/>
      <c r="AQ63"/>
      <c r="AR63"/>
      <c r="AS63"/>
    </row>
    <row r="64" spans="1:45" s="2" customFormat="1" ht="15.6" customHeight="1" x14ac:dyDescent="0.3">
      <c r="A64" s="117"/>
      <c r="B64" s="119"/>
      <c r="C64" s="5">
        <v>57</v>
      </c>
      <c r="D64" s="67">
        <v>10001063</v>
      </c>
      <c r="E64" s="1" t="s">
        <v>148</v>
      </c>
      <c r="F64" s="1" t="s">
        <v>72</v>
      </c>
      <c r="G64" s="41" t="s">
        <v>58</v>
      </c>
      <c r="H64" s="46">
        <v>100</v>
      </c>
      <c r="I64" s="46">
        <v>100</v>
      </c>
      <c r="J64" s="47" t="s">
        <v>143</v>
      </c>
      <c r="K64" s="51">
        <v>0.13589999999999999</v>
      </c>
      <c r="L64" s="6"/>
      <c r="M64" s="5" t="s">
        <v>145</v>
      </c>
      <c r="N64" s="30">
        <v>400</v>
      </c>
      <c r="O64" s="65"/>
      <c r="P64" s="5" t="s">
        <v>13</v>
      </c>
      <c r="Q64" s="9">
        <f t="shared" si="3"/>
        <v>0</v>
      </c>
      <c r="R64" s="25"/>
      <c r="S64" s="25"/>
      <c r="T64" s="20"/>
      <c r="U64"/>
      <c r="V64"/>
      <c r="W64"/>
      <c r="X64"/>
      <c r="Y64"/>
      <c r="Z64"/>
      <c r="AA64"/>
      <c r="AB64"/>
      <c r="AC64"/>
      <c r="AD64"/>
      <c r="AE64"/>
      <c r="AF64"/>
      <c r="AG64"/>
      <c r="AH64"/>
      <c r="AI64"/>
      <c r="AJ64"/>
      <c r="AK64"/>
      <c r="AL64"/>
      <c r="AM64"/>
      <c r="AN64"/>
      <c r="AO64"/>
      <c r="AP64"/>
      <c r="AQ64"/>
      <c r="AR64"/>
      <c r="AS64"/>
    </row>
    <row r="65" spans="1:45" s="2" customFormat="1" ht="15.6" customHeight="1" x14ac:dyDescent="0.3">
      <c r="A65" s="117"/>
      <c r="B65" s="119"/>
      <c r="C65" s="5">
        <v>58</v>
      </c>
      <c r="D65" s="67">
        <v>10001314</v>
      </c>
      <c r="E65" s="1" t="s">
        <v>148</v>
      </c>
      <c r="F65" s="1" t="s">
        <v>73</v>
      </c>
      <c r="G65" s="41" t="s">
        <v>58</v>
      </c>
      <c r="H65" s="46">
        <v>100</v>
      </c>
      <c r="I65" s="46">
        <v>100</v>
      </c>
      <c r="J65" s="47" t="s">
        <v>143</v>
      </c>
      <c r="K65" s="51">
        <v>1.2200000000000001E-2</v>
      </c>
      <c r="L65" s="6"/>
      <c r="M65" s="5" t="s">
        <v>145</v>
      </c>
      <c r="N65" s="30">
        <v>400</v>
      </c>
      <c r="O65" s="65"/>
      <c r="P65" s="5" t="s">
        <v>13</v>
      </c>
      <c r="Q65" s="9">
        <f t="shared" si="3"/>
        <v>0</v>
      </c>
      <c r="R65" s="25"/>
      <c r="S65" s="25"/>
      <c r="T65" s="20"/>
      <c r="U65"/>
      <c r="V65"/>
      <c r="W65"/>
      <c r="X65"/>
      <c r="Y65"/>
      <c r="Z65"/>
      <c r="AA65"/>
      <c r="AB65"/>
      <c r="AC65"/>
      <c r="AD65"/>
      <c r="AE65"/>
      <c r="AF65"/>
      <c r="AG65"/>
      <c r="AH65"/>
      <c r="AI65"/>
      <c r="AJ65"/>
      <c r="AK65"/>
      <c r="AL65"/>
      <c r="AM65"/>
      <c r="AN65"/>
      <c r="AO65"/>
      <c r="AP65"/>
      <c r="AQ65"/>
      <c r="AR65"/>
      <c r="AS65"/>
    </row>
    <row r="66" spans="1:45" s="2" customFormat="1" ht="15.6" customHeight="1" x14ac:dyDescent="0.3">
      <c r="A66" s="117"/>
      <c r="B66" s="119"/>
      <c r="C66" s="5">
        <v>59</v>
      </c>
      <c r="D66" s="67">
        <v>10001315</v>
      </c>
      <c r="E66" s="1" t="s">
        <v>148</v>
      </c>
      <c r="F66" s="1" t="s">
        <v>74</v>
      </c>
      <c r="G66" s="41" t="s">
        <v>58</v>
      </c>
      <c r="H66" s="46">
        <v>100</v>
      </c>
      <c r="I66" s="46">
        <v>100</v>
      </c>
      <c r="J66" s="47" t="s">
        <v>143</v>
      </c>
      <c r="K66" s="51">
        <v>1.2200000000000001E-2</v>
      </c>
      <c r="L66" s="6"/>
      <c r="M66" s="5" t="s">
        <v>145</v>
      </c>
      <c r="N66" s="30">
        <v>300</v>
      </c>
      <c r="O66" s="65"/>
      <c r="P66" s="5" t="s">
        <v>13</v>
      </c>
      <c r="Q66" s="9">
        <f t="shared" si="3"/>
        <v>0</v>
      </c>
      <c r="R66" s="25"/>
      <c r="S66" s="25"/>
      <c r="T66" s="20"/>
      <c r="U66"/>
      <c r="V66"/>
      <c r="W66"/>
      <c r="X66"/>
      <c r="Y66"/>
      <c r="Z66"/>
      <c r="AA66"/>
      <c r="AB66"/>
      <c r="AC66"/>
      <c r="AD66"/>
      <c r="AE66"/>
      <c r="AF66"/>
      <c r="AG66"/>
      <c r="AH66"/>
      <c r="AI66"/>
      <c r="AJ66"/>
      <c r="AK66"/>
      <c r="AL66"/>
      <c r="AM66"/>
      <c r="AN66"/>
      <c r="AO66"/>
      <c r="AP66"/>
      <c r="AQ66"/>
      <c r="AR66"/>
      <c r="AS66"/>
    </row>
    <row r="67" spans="1:45" s="2" customFormat="1" ht="15.6" customHeight="1" x14ac:dyDescent="0.3">
      <c r="A67" s="117"/>
      <c r="B67" s="119"/>
      <c r="C67" s="5">
        <v>60</v>
      </c>
      <c r="D67" s="67">
        <v>10001316</v>
      </c>
      <c r="E67" s="1" t="s">
        <v>148</v>
      </c>
      <c r="F67" s="1" t="s">
        <v>75</v>
      </c>
      <c r="G67" s="41" t="s">
        <v>58</v>
      </c>
      <c r="H67" s="46">
        <v>100</v>
      </c>
      <c r="I67" s="46">
        <v>100</v>
      </c>
      <c r="J67" s="47" t="s">
        <v>143</v>
      </c>
      <c r="K67" s="51">
        <v>1.2200000000000001E-2</v>
      </c>
      <c r="L67" s="6"/>
      <c r="M67" s="5" t="s">
        <v>145</v>
      </c>
      <c r="N67" s="30">
        <v>200</v>
      </c>
      <c r="O67" s="65"/>
      <c r="P67" s="5" t="s">
        <v>13</v>
      </c>
      <c r="Q67" s="9">
        <f t="shared" si="3"/>
        <v>0</v>
      </c>
      <c r="R67" s="25"/>
      <c r="S67" s="25"/>
      <c r="T67" s="20"/>
      <c r="U67"/>
      <c r="V67"/>
      <c r="W67"/>
      <c r="X67"/>
      <c r="Y67"/>
      <c r="Z67"/>
      <c r="AA67"/>
      <c r="AB67"/>
      <c r="AC67"/>
      <c r="AD67"/>
      <c r="AE67"/>
      <c r="AF67"/>
      <c r="AG67"/>
      <c r="AH67"/>
      <c r="AI67"/>
      <c r="AJ67"/>
      <c r="AK67"/>
      <c r="AL67"/>
      <c r="AM67"/>
      <c r="AN67"/>
      <c r="AO67"/>
      <c r="AP67"/>
      <c r="AQ67"/>
      <c r="AR67"/>
      <c r="AS67"/>
    </row>
    <row r="68" spans="1:45" s="2" customFormat="1" ht="15.6" customHeight="1" x14ac:dyDescent="0.3">
      <c r="A68" s="117"/>
      <c r="B68" s="119"/>
      <c r="C68" s="5">
        <v>61</v>
      </c>
      <c r="D68" s="67">
        <v>10001317</v>
      </c>
      <c r="E68" s="1" t="s">
        <v>148</v>
      </c>
      <c r="F68" s="1" t="s">
        <v>76</v>
      </c>
      <c r="G68" s="41" t="s">
        <v>58</v>
      </c>
      <c r="H68" s="46">
        <v>100</v>
      </c>
      <c r="I68" s="46">
        <v>100</v>
      </c>
      <c r="J68" s="47" t="s">
        <v>143</v>
      </c>
      <c r="K68" s="51">
        <v>1.2200000000000001E-2</v>
      </c>
      <c r="L68" s="6"/>
      <c r="M68" s="5" t="s">
        <v>145</v>
      </c>
      <c r="N68" s="30">
        <v>100</v>
      </c>
      <c r="O68" s="65"/>
      <c r="P68" s="5" t="s">
        <v>13</v>
      </c>
      <c r="Q68" s="9">
        <f t="shared" si="3"/>
        <v>0</v>
      </c>
      <c r="R68" s="25"/>
      <c r="S68" s="25"/>
      <c r="T68" s="20"/>
      <c r="U68"/>
      <c r="V68"/>
      <c r="W68"/>
      <c r="X68"/>
      <c r="Y68"/>
      <c r="Z68"/>
      <c r="AA68"/>
      <c r="AB68"/>
      <c r="AC68"/>
      <c r="AD68"/>
      <c r="AE68"/>
      <c r="AF68"/>
      <c r="AG68"/>
      <c r="AH68"/>
      <c r="AI68"/>
      <c r="AJ68"/>
      <c r="AK68"/>
      <c r="AL68"/>
      <c r="AM68"/>
      <c r="AN68"/>
      <c r="AO68"/>
      <c r="AP68"/>
      <c r="AQ68"/>
      <c r="AR68"/>
      <c r="AS68"/>
    </row>
    <row r="69" spans="1:45" s="2" customFormat="1" ht="15.6" customHeight="1" x14ac:dyDescent="0.3">
      <c r="A69" s="117"/>
      <c r="B69" s="119"/>
      <c r="C69" s="5">
        <v>62</v>
      </c>
      <c r="D69" s="67">
        <v>10001318</v>
      </c>
      <c r="E69" s="1" t="s">
        <v>148</v>
      </c>
      <c r="F69" s="1" t="s">
        <v>77</v>
      </c>
      <c r="G69" s="41" t="s">
        <v>58</v>
      </c>
      <c r="H69" s="46">
        <v>100</v>
      </c>
      <c r="I69" s="46">
        <v>100</v>
      </c>
      <c r="J69" s="47" t="s">
        <v>143</v>
      </c>
      <c r="K69" s="51">
        <v>2.0299999999999999E-2</v>
      </c>
      <c r="L69" s="6"/>
      <c r="M69" s="5" t="s">
        <v>145</v>
      </c>
      <c r="N69" s="30">
        <v>100</v>
      </c>
      <c r="O69" s="65"/>
      <c r="P69" s="5" t="s">
        <v>13</v>
      </c>
      <c r="Q69" s="9">
        <f t="shared" si="3"/>
        <v>0</v>
      </c>
      <c r="R69" s="25"/>
      <c r="S69" s="25"/>
      <c r="T69" s="20"/>
      <c r="U69"/>
      <c r="V69"/>
      <c r="W69"/>
      <c r="X69"/>
      <c r="Y69"/>
      <c r="Z69"/>
      <c r="AA69"/>
      <c r="AB69"/>
      <c r="AC69"/>
      <c r="AD69"/>
      <c r="AE69"/>
      <c r="AF69"/>
      <c r="AG69"/>
      <c r="AH69"/>
      <c r="AI69"/>
      <c r="AJ69"/>
      <c r="AK69"/>
      <c r="AL69"/>
      <c r="AM69"/>
      <c r="AN69"/>
      <c r="AO69"/>
      <c r="AP69"/>
      <c r="AQ69"/>
      <c r="AR69"/>
      <c r="AS69"/>
    </row>
    <row r="70" spans="1:45" s="2" customFormat="1" ht="15.6" customHeight="1" x14ac:dyDescent="0.3">
      <c r="A70" s="117"/>
      <c r="B70" s="119"/>
      <c r="C70" s="5">
        <v>63</v>
      </c>
      <c r="D70" s="67">
        <v>10001319</v>
      </c>
      <c r="E70" s="1" t="s">
        <v>148</v>
      </c>
      <c r="F70" s="1" t="s">
        <v>78</v>
      </c>
      <c r="G70" s="41" t="s">
        <v>58</v>
      </c>
      <c r="H70" s="46">
        <v>100</v>
      </c>
      <c r="I70" s="46">
        <v>100</v>
      </c>
      <c r="J70" s="47" t="s">
        <v>143</v>
      </c>
      <c r="K70" s="51">
        <v>2.0299999999999999E-2</v>
      </c>
      <c r="L70" s="6"/>
      <c r="M70" s="5" t="s">
        <v>145</v>
      </c>
      <c r="N70" s="30">
        <v>100</v>
      </c>
      <c r="O70" s="65"/>
      <c r="P70" s="5" t="s">
        <v>13</v>
      </c>
      <c r="Q70" s="9">
        <f t="shared" si="3"/>
        <v>0</v>
      </c>
      <c r="R70" s="25"/>
      <c r="S70" s="25"/>
      <c r="T70" s="20"/>
      <c r="U70"/>
      <c r="V70"/>
      <c r="W70"/>
      <c r="X70"/>
      <c r="Y70"/>
      <c r="Z70"/>
      <c r="AA70"/>
      <c r="AB70"/>
      <c r="AC70"/>
      <c r="AD70"/>
      <c r="AE70"/>
      <c r="AF70"/>
      <c r="AG70"/>
      <c r="AH70"/>
      <c r="AI70"/>
      <c r="AJ70"/>
      <c r="AK70"/>
      <c r="AL70"/>
      <c r="AM70"/>
      <c r="AN70"/>
      <c r="AO70"/>
      <c r="AP70"/>
      <c r="AQ70"/>
      <c r="AR70"/>
      <c r="AS70"/>
    </row>
    <row r="71" spans="1:45" s="2" customFormat="1" ht="15.6" customHeight="1" x14ac:dyDescent="0.3">
      <c r="A71" s="117"/>
      <c r="B71" s="119"/>
      <c r="C71" s="5">
        <v>64</v>
      </c>
      <c r="D71" s="67">
        <v>10001320</v>
      </c>
      <c r="E71" s="1" t="s">
        <v>148</v>
      </c>
      <c r="F71" s="1" t="s">
        <v>79</v>
      </c>
      <c r="G71" s="41" t="s">
        <v>58</v>
      </c>
      <c r="H71" s="46">
        <v>100</v>
      </c>
      <c r="I71" s="46">
        <v>100</v>
      </c>
      <c r="J71" s="47" t="s">
        <v>143</v>
      </c>
      <c r="K71" s="51">
        <v>2.0299999999999999E-2</v>
      </c>
      <c r="L71" s="6"/>
      <c r="M71" s="5" t="s">
        <v>145</v>
      </c>
      <c r="N71" s="30">
        <v>100</v>
      </c>
      <c r="O71" s="65"/>
      <c r="P71" s="5" t="s">
        <v>13</v>
      </c>
      <c r="Q71" s="9">
        <f t="shared" si="3"/>
        <v>0</v>
      </c>
      <c r="R71" s="25"/>
      <c r="S71" s="25"/>
      <c r="T71" s="20"/>
      <c r="U71"/>
      <c r="V71"/>
      <c r="W71"/>
      <c r="X71"/>
      <c r="Y71"/>
      <c r="Z71"/>
      <c r="AA71"/>
      <c r="AB71"/>
      <c r="AC71"/>
      <c r="AD71"/>
      <c r="AE71"/>
      <c r="AF71"/>
      <c r="AG71"/>
      <c r="AH71"/>
      <c r="AI71"/>
      <c r="AJ71"/>
      <c r="AK71"/>
      <c r="AL71"/>
      <c r="AM71"/>
      <c r="AN71"/>
      <c r="AO71"/>
      <c r="AP71"/>
      <c r="AQ71"/>
      <c r="AR71"/>
      <c r="AS71"/>
    </row>
    <row r="72" spans="1:45" s="2" customFormat="1" ht="15.6" customHeight="1" x14ac:dyDescent="0.3">
      <c r="A72" s="117"/>
      <c r="B72" s="119"/>
      <c r="C72" s="5">
        <v>65</v>
      </c>
      <c r="D72" s="67">
        <v>10001321</v>
      </c>
      <c r="E72" s="1" t="s">
        <v>148</v>
      </c>
      <c r="F72" s="1" t="s">
        <v>80</v>
      </c>
      <c r="G72" s="41" t="s">
        <v>58</v>
      </c>
      <c r="H72" s="46">
        <v>100</v>
      </c>
      <c r="I72" s="46">
        <v>100</v>
      </c>
      <c r="J72" s="47" t="s">
        <v>143</v>
      </c>
      <c r="K72" s="51">
        <v>2.0299999999999999E-2</v>
      </c>
      <c r="L72" s="6"/>
      <c r="M72" s="5" t="s">
        <v>145</v>
      </c>
      <c r="N72" s="30">
        <v>100</v>
      </c>
      <c r="O72" s="65"/>
      <c r="P72" s="5" t="s">
        <v>13</v>
      </c>
      <c r="Q72" s="9">
        <f t="shared" si="3"/>
        <v>0</v>
      </c>
      <c r="R72" s="25"/>
      <c r="S72" s="25"/>
      <c r="T72" s="20"/>
      <c r="U72"/>
      <c r="V72"/>
      <c r="W72"/>
      <c r="X72"/>
      <c r="Y72"/>
      <c r="Z72"/>
      <c r="AA72"/>
      <c r="AB72"/>
      <c r="AC72"/>
      <c r="AD72"/>
      <c r="AE72"/>
      <c r="AF72"/>
      <c r="AG72"/>
      <c r="AH72"/>
      <c r="AI72"/>
      <c r="AJ72"/>
      <c r="AK72"/>
      <c r="AL72"/>
      <c r="AM72"/>
      <c r="AN72"/>
      <c r="AO72"/>
      <c r="AP72"/>
      <c r="AQ72"/>
      <c r="AR72"/>
      <c r="AS72"/>
    </row>
    <row r="73" spans="1:45" s="2" customFormat="1" ht="15.6" customHeight="1" x14ac:dyDescent="0.3">
      <c r="A73" s="117"/>
      <c r="B73" s="119"/>
      <c r="C73" s="5">
        <v>66</v>
      </c>
      <c r="D73" s="67">
        <v>10001014</v>
      </c>
      <c r="E73" s="1" t="s">
        <v>148</v>
      </c>
      <c r="F73" s="1" t="s">
        <v>81</v>
      </c>
      <c r="G73" s="41" t="s">
        <v>58</v>
      </c>
      <c r="H73" s="46">
        <v>100</v>
      </c>
      <c r="I73" s="46">
        <v>100</v>
      </c>
      <c r="J73" s="47" t="s">
        <v>143</v>
      </c>
      <c r="K73" s="51">
        <v>8.6499999999999994E-2</v>
      </c>
      <c r="L73" s="6"/>
      <c r="M73" s="5" t="s">
        <v>145</v>
      </c>
      <c r="N73" s="30">
        <v>1600</v>
      </c>
      <c r="O73" s="65"/>
      <c r="P73" s="5" t="s">
        <v>13</v>
      </c>
      <c r="Q73" s="9">
        <f t="shared" si="3"/>
        <v>0</v>
      </c>
      <c r="R73" s="25"/>
      <c r="S73" s="25"/>
      <c r="T73" s="20"/>
      <c r="U73"/>
      <c r="V73"/>
      <c r="W73"/>
      <c r="X73"/>
      <c r="Y73"/>
      <c r="Z73"/>
      <c r="AA73"/>
      <c r="AB73"/>
      <c r="AC73"/>
      <c r="AD73"/>
      <c r="AE73"/>
      <c r="AF73"/>
      <c r="AG73"/>
      <c r="AH73"/>
      <c r="AI73"/>
      <c r="AJ73"/>
      <c r="AK73"/>
      <c r="AL73"/>
      <c r="AM73"/>
      <c r="AN73"/>
      <c r="AO73"/>
      <c r="AP73"/>
      <c r="AQ73"/>
      <c r="AR73"/>
      <c r="AS73"/>
    </row>
    <row r="74" spans="1:45" s="2" customFormat="1" ht="15.6" customHeight="1" x14ac:dyDescent="0.3">
      <c r="A74" s="117"/>
      <c r="B74" s="119"/>
      <c r="C74" s="5">
        <v>67</v>
      </c>
      <c r="D74" s="67">
        <v>10003007</v>
      </c>
      <c r="E74" s="1" t="s">
        <v>148</v>
      </c>
      <c r="F74" s="1" t="s">
        <v>82</v>
      </c>
      <c r="G74" s="41" t="s">
        <v>58</v>
      </c>
      <c r="H74" s="46">
        <v>100</v>
      </c>
      <c r="I74" s="46">
        <v>100</v>
      </c>
      <c r="J74" s="47" t="s">
        <v>143</v>
      </c>
      <c r="K74" s="51">
        <v>8.6499999999999994E-2</v>
      </c>
      <c r="L74" s="6"/>
      <c r="M74" s="5" t="s">
        <v>145</v>
      </c>
      <c r="N74" s="30">
        <v>1500</v>
      </c>
      <c r="O74" s="65"/>
      <c r="P74" s="5" t="s">
        <v>13</v>
      </c>
      <c r="Q74" s="9">
        <f t="shared" si="3"/>
        <v>0</v>
      </c>
      <c r="R74" s="25"/>
      <c r="S74" s="25"/>
      <c r="T74" s="20"/>
      <c r="U74"/>
      <c r="V74"/>
      <c r="W74"/>
      <c r="X74"/>
      <c r="Y74"/>
      <c r="Z74"/>
      <c r="AA74"/>
      <c r="AB74"/>
      <c r="AC74"/>
      <c r="AD74"/>
      <c r="AE74"/>
      <c r="AF74"/>
      <c r="AG74"/>
      <c r="AH74"/>
      <c r="AI74"/>
      <c r="AJ74"/>
      <c r="AK74"/>
      <c r="AL74"/>
      <c r="AM74"/>
      <c r="AN74"/>
      <c r="AO74"/>
      <c r="AP74"/>
      <c r="AQ74"/>
      <c r="AR74"/>
      <c r="AS74"/>
    </row>
    <row r="75" spans="1:45" s="2" customFormat="1" ht="15.6" customHeight="1" x14ac:dyDescent="0.3">
      <c r="A75" s="117"/>
      <c r="B75" s="119"/>
      <c r="C75" s="5">
        <v>68</v>
      </c>
      <c r="D75" s="67">
        <v>10003008</v>
      </c>
      <c r="E75" s="1" t="s">
        <v>148</v>
      </c>
      <c r="F75" s="1" t="s">
        <v>83</v>
      </c>
      <c r="G75" s="41" t="s">
        <v>58</v>
      </c>
      <c r="H75" s="46">
        <v>100</v>
      </c>
      <c r="I75" s="46">
        <v>100</v>
      </c>
      <c r="J75" s="47" t="s">
        <v>143</v>
      </c>
      <c r="K75" s="51">
        <v>8.6499999999999994E-2</v>
      </c>
      <c r="L75" s="6"/>
      <c r="M75" s="5" t="s">
        <v>145</v>
      </c>
      <c r="N75" s="30">
        <v>1500</v>
      </c>
      <c r="O75" s="65"/>
      <c r="P75" s="5" t="s">
        <v>13</v>
      </c>
      <c r="Q75" s="9">
        <f t="shared" si="3"/>
        <v>0</v>
      </c>
      <c r="R75" s="25"/>
      <c r="S75" s="25"/>
      <c r="T75" s="20"/>
      <c r="U75"/>
      <c r="V75"/>
      <c r="W75"/>
      <c r="X75"/>
      <c r="Y75"/>
      <c r="Z75"/>
      <c r="AA75"/>
      <c r="AB75"/>
      <c r="AC75"/>
      <c r="AD75"/>
      <c r="AE75"/>
      <c r="AF75"/>
      <c r="AG75"/>
      <c r="AH75"/>
      <c r="AI75"/>
      <c r="AJ75"/>
      <c r="AK75"/>
      <c r="AL75"/>
      <c r="AM75"/>
      <c r="AN75"/>
      <c r="AO75"/>
      <c r="AP75"/>
      <c r="AQ75"/>
      <c r="AR75"/>
      <c r="AS75"/>
    </row>
    <row r="76" spans="1:45" s="2" customFormat="1" ht="15.6" customHeight="1" x14ac:dyDescent="0.3">
      <c r="A76" s="117"/>
      <c r="B76" s="119"/>
      <c r="C76" s="5">
        <v>69</v>
      </c>
      <c r="D76" s="67">
        <v>10003009</v>
      </c>
      <c r="E76" s="1" t="s">
        <v>148</v>
      </c>
      <c r="F76" s="1" t="s">
        <v>84</v>
      </c>
      <c r="G76" s="41" t="s">
        <v>58</v>
      </c>
      <c r="H76" s="46">
        <v>100</v>
      </c>
      <c r="I76" s="46">
        <v>100</v>
      </c>
      <c r="J76" s="47" t="s">
        <v>143</v>
      </c>
      <c r="K76" s="51">
        <v>8.6499999999999994E-2</v>
      </c>
      <c r="L76" s="6"/>
      <c r="M76" s="5" t="s">
        <v>145</v>
      </c>
      <c r="N76" s="30">
        <v>1500</v>
      </c>
      <c r="O76" s="65"/>
      <c r="P76" s="5" t="s">
        <v>13</v>
      </c>
      <c r="Q76" s="9">
        <f t="shared" si="3"/>
        <v>0</v>
      </c>
      <c r="R76" s="25"/>
      <c r="S76" s="25"/>
      <c r="T76" s="20"/>
      <c r="U76"/>
      <c r="V76"/>
      <c r="W76"/>
      <c r="X76"/>
      <c r="Y76"/>
      <c r="Z76"/>
      <c r="AA76"/>
      <c r="AB76"/>
      <c r="AC76"/>
      <c r="AD76"/>
      <c r="AE76"/>
      <c r="AF76"/>
      <c r="AG76"/>
      <c r="AH76"/>
      <c r="AI76"/>
      <c r="AJ76"/>
      <c r="AK76"/>
      <c r="AL76"/>
      <c r="AM76"/>
      <c r="AN76"/>
      <c r="AO76"/>
      <c r="AP76"/>
      <c r="AQ76"/>
      <c r="AR76"/>
      <c r="AS76"/>
    </row>
    <row r="77" spans="1:45" s="2" customFormat="1" ht="15.6" customHeight="1" x14ac:dyDescent="0.3">
      <c r="A77" s="117"/>
      <c r="B77" s="119"/>
      <c r="C77" s="5">
        <v>70</v>
      </c>
      <c r="D77" s="67">
        <v>10000222</v>
      </c>
      <c r="E77" s="1" t="s">
        <v>148</v>
      </c>
      <c r="F77" s="1" t="s">
        <v>85</v>
      </c>
      <c r="G77" s="41" t="s">
        <v>58</v>
      </c>
      <c r="H77" s="46">
        <v>100</v>
      </c>
      <c r="I77" s="46">
        <v>100</v>
      </c>
      <c r="J77" s="47" t="s">
        <v>143</v>
      </c>
      <c r="K77" s="51">
        <v>2.63E-2</v>
      </c>
      <c r="L77" s="6"/>
      <c r="M77" s="5" t="s">
        <v>145</v>
      </c>
      <c r="N77" s="30">
        <v>4900</v>
      </c>
      <c r="O77" s="65"/>
      <c r="P77" s="5" t="s">
        <v>13</v>
      </c>
      <c r="Q77" s="9">
        <f t="shared" si="3"/>
        <v>0</v>
      </c>
      <c r="R77" s="25"/>
      <c r="S77" s="25"/>
      <c r="T77" s="20"/>
      <c r="U77"/>
      <c r="V77"/>
      <c r="W77"/>
      <c r="X77"/>
      <c r="Y77"/>
      <c r="Z77"/>
      <c r="AA77"/>
      <c r="AB77"/>
      <c r="AC77"/>
      <c r="AD77"/>
      <c r="AE77"/>
      <c r="AF77"/>
      <c r="AG77"/>
      <c r="AH77"/>
      <c r="AI77"/>
      <c r="AJ77"/>
      <c r="AK77"/>
      <c r="AL77"/>
      <c r="AM77"/>
      <c r="AN77"/>
      <c r="AO77"/>
      <c r="AP77"/>
      <c r="AQ77"/>
      <c r="AR77"/>
      <c r="AS77"/>
    </row>
    <row r="78" spans="1:45" s="2" customFormat="1" ht="15.6" customHeight="1" x14ac:dyDescent="0.3">
      <c r="A78" s="117"/>
      <c r="B78" s="119"/>
      <c r="C78" s="5">
        <v>71</v>
      </c>
      <c r="D78" s="67">
        <v>10000223</v>
      </c>
      <c r="E78" s="1" t="s">
        <v>148</v>
      </c>
      <c r="F78" s="1" t="s">
        <v>86</v>
      </c>
      <c r="G78" s="41" t="s">
        <v>58</v>
      </c>
      <c r="H78" s="46">
        <v>100</v>
      </c>
      <c r="I78" s="46">
        <v>100</v>
      </c>
      <c r="J78" s="47" t="s">
        <v>143</v>
      </c>
      <c r="K78" s="51">
        <v>4.2999999999999997E-2</v>
      </c>
      <c r="L78" s="6"/>
      <c r="M78" s="5" t="s">
        <v>145</v>
      </c>
      <c r="N78" s="30">
        <v>5300</v>
      </c>
      <c r="O78" s="65"/>
      <c r="P78" s="5" t="s">
        <v>13</v>
      </c>
      <c r="Q78" s="9">
        <f t="shared" si="3"/>
        <v>0</v>
      </c>
      <c r="R78" s="25"/>
      <c r="S78" s="25"/>
      <c r="T78" s="20"/>
      <c r="U78"/>
      <c r="V78"/>
      <c r="W78"/>
      <c r="X78"/>
      <c r="Y78"/>
      <c r="Z78"/>
      <c r="AA78"/>
      <c r="AB78"/>
      <c r="AC78"/>
      <c r="AD78"/>
      <c r="AE78"/>
      <c r="AF78"/>
      <c r="AG78"/>
      <c r="AH78"/>
      <c r="AI78"/>
      <c r="AJ78"/>
      <c r="AK78"/>
      <c r="AL78"/>
      <c r="AM78"/>
      <c r="AN78"/>
      <c r="AO78"/>
      <c r="AP78"/>
      <c r="AQ78"/>
      <c r="AR78"/>
      <c r="AS78"/>
    </row>
    <row r="79" spans="1:45" s="2" customFormat="1" ht="15.6" customHeight="1" x14ac:dyDescent="0.3">
      <c r="A79" s="117"/>
      <c r="B79" s="119"/>
      <c r="C79" s="5">
        <v>72</v>
      </c>
      <c r="D79" s="67">
        <v>10000224</v>
      </c>
      <c r="E79" s="1" t="s">
        <v>148</v>
      </c>
      <c r="F79" s="1" t="s">
        <v>87</v>
      </c>
      <c r="G79" s="41" t="s">
        <v>58</v>
      </c>
      <c r="H79" s="46">
        <v>100</v>
      </c>
      <c r="I79" s="46">
        <v>100</v>
      </c>
      <c r="J79" s="47" t="s">
        <v>143</v>
      </c>
      <c r="K79" s="51">
        <v>7.0199999999999999E-2</v>
      </c>
      <c r="L79" s="6"/>
      <c r="M79" s="5" t="s">
        <v>145</v>
      </c>
      <c r="N79" s="30">
        <v>500</v>
      </c>
      <c r="O79" s="65"/>
      <c r="P79" s="5" t="s">
        <v>13</v>
      </c>
      <c r="Q79" s="9">
        <f t="shared" si="3"/>
        <v>0</v>
      </c>
      <c r="R79" s="25"/>
      <c r="S79" s="25"/>
      <c r="T79" s="20"/>
      <c r="U79"/>
      <c r="V79"/>
      <c r="W79"/>
      <c r="X79"/>
      <c r="Y79"/>
      <c r="Z79"/>
      <c r="AA79"/>
      <c r="AB79"/>
      <c r="AC79"/>
      <c r="AD79"/>
      <c r="AE79"/>
      <c r="AF79"/>
      <c r="AG79"/>
      <c r="AH79"/>
      <c r="AI79"/>
      <c r="AJ79"/>
      <c r="AK79"/>
      <c r="AL79"/>
      <c r="AM79"/>
      <c r="AN79"/>
      <c r="AO79"/>
      <c r="AP79"/>
      <c r="AQ79"/>
      <c r="AR79"/>
      <c r="AS79"/>
    </row>
    <row r="80" spans="1:45" s="2" customFormat="1" ht="15.6" customHeight="1" x14ac:dyDescent="0.3">
      <c r="A80" s="117"/>
      <c r="B80" s="119"/>
      <c r="C80" s="5">
        <v>73</v>
      </c>
      <c r="D80" s="67">
        <v>10000225</v>
      </c>
      <c r="E80" s="1" t="s">
        <v>148</v>
      </c>
      <c r="F80" s="1" t="s">
        <v>88</v>
      </c>
      <c r="G80" s="41" t="s">
        <v>58</v>
      </c>
      <c r="H80" s="46">
        <v>100</v>
      </c>
      <c r="I80" s="46">
        <v>100</v>
      </c>
      <c r="J80" s="47" t="s">
        <v>143</v>
      </c>
      <c r="K80" s="51">
        <v>0.1048</v>
      </c>
      <c r="L80" s="6"/>
      <c r="M80" s="5" t="s">
        <v>145</v>
      </c>
      <c r="N80" s="30">
        <v>5200</v>
      </c>
      <c r="O80" s="65"/>
      <c r="P80" s="5" t="s">
        <v>13</v>
      </c>
      <c r="Q80" s="9">
        <f t="shared" si="3"/>
        <v>0</v>
      </c>
      <c r="R80" s="25"/>
      <c r="S80" s="25"/>
      <c r="T80" s="20"/>
      <c r="U80"/>
      <c r="V80"/>
      <c r="W80"/>
      <c r="X80"/>
      <c r="Y80"/>
      <c r="Z80"/>
      <c r="AA80"/>
      <c r="AB80"/>
      <c r="AC80"/>
      <c r="AD80"/>
      <c r="AE80"/>
      <c r="AF80"/>
      <c r="AG80"/>
      <c r="AH80"/>
      <c r="AI80"/>
      <c r="AJ80"/>
      <c r="AK80"/>
      <c r="AL80"/>
      <c r="AM80"/>
      <c r="AN80"/>
      <c r="AO80"/>
      <c r="AP80"/>
      <c r="AQ80"/>
      <c r="AR80"/>
      <c r="AS80"/>
    </row>
    <row r="81" spans="1:45" s="2" customFormat="1" ht="15.6" customHeight="1" x14ac:dyDescent="0.3">
      <c r="A81" s="117"/>
      <c r="B81" s="119"/>
      <c r="C81" s="5">
        <v>74</v>
      </c>
      <c r="D81" s="67">
        <v>10000226</v>
      </c>
      <c r="E81" s="1" t="s">
        <v>148</v>
      </c>
      <c r="F81" s="1" t="s">
        <v>89</v>
      </c>
      <c r="G81" s="41" t="s">
        <v>58</v>
      </c>
      <c r="H81" s="46">
        <v>100</v>
      </c>
      <c r="I81" s="46">
        <v>100</v>
      </c>
      <c r="J81" s="47" t="s">
        <v>143</v>
      </c>
      <c r="K81" s="51">
        <v>6.4600000000000005E-2</v>
      </c>
      <c r="L81" s="6"/>
      <c r="M81" s="5" t="s">
        <v>145</v>
      </c>
      <c r="N81" s="30">
        <v>1500</v>
      </c>
      <c r="O81" s="65"/>
      <c r="P81" s="5" t="s">
        <v>13</v>
      </c>
      <c r="Q81" s="9">
        <f t="shared" si="3"/>
        <v>0</v>
      </c>
      <c r="R81" s="25"/>
      <c r="S81" s="25"/>
      <c r="T81" s="20"/>
      <c r="U81"/>
      <c r="V81"/>
      <c r="W81"/>
      <c r="X81"/>
      <c r="Y81"/>
      <c r="Z81"/>
      <c r="AA81"/>
      <c r="AB81"/>
      <c r="AC81"/>
      <c r="AD81"/>
      <c r="AE81"/>
      <c r="AF81"/>
      <c r="AG81"/>
      <c r="AH81"/>
      <c r="AI81"/>
      <c r="AJ81"/>
      <c r="AK81"/>
      <c r="AL81"/>
      <c r="AM81"/>
      <c r="AN81"/>
      <c r="AO81"/>
      <c r="AP81"/>
      <c r="AQ81"/>
      <c r="AR81"/>
      <c r="AS81"/>
    </row>
    <row r="82" spans="1:45" s="2" customFormat="1" ht="15.6" customHeight="1" x14ac:dyDescent="0.3">
      <c r="A82" s="117"/>
      <c r="B82" s="119"/>
      <c r="C82" s="5">
        <v>75</v>
      </c>
      <c r="D82" s="67">
        <v>10000227</v>
      </c>
      <c r="E82" s="1" t="s">
        <v>148</v>
      </c>
      <c r="F82" s="1" t="s">
        <v>90</v>
      </c>
      <c r="G82" s="41" t="s">
        <v>58</v>
      </c>
      <c r="H82" s="46">
        <v>100</v>
      </c>
      <c r="I82" s="46">
        <v>100</v>
      </c>
      <c r="J82" s="47" t="s">
        <v>143</v>
      </c>
      <c r="K82" s="51">
        <v>8.6099999999999996E-2</v>
      </c>
      <c r="L82" s="6"/>
      <c r="M82" s="5" t="s">
        <v>145</v>
      </c>
      <c r="N82" s="30">
        <v>700</v>
      </c>
      <c r="O82" s="65"/>
      <c r="P82" s="5" t="s">
        <v>13</v>
      </c>
      <c r="Q82" s="9">
        <f t="shared" si="3"/>
        <v>0</v>
      </c>
      <c r="R82" s="25"/>
      <c r="S82" s="25"/>
      <c r="T82" s="20"/>
      <c r="U82"/>
      <c r="V82"/>
      <c r="W82"/>
      <c r="X82"/>
      <c r="Y82"/>
      <c r="Z82"/>
      <c r="AA82"/>
      <c r="AB82"/>
      <c r="AC82"/>
      <c r="AD82"/>
      <c r="AE82"/>
      <c r="AF82"/>
      <c r="AG82"/>
      <c r="AH82"/>
      <c r="AI82"/>
      <c r="AJ82"/>
      <c r="AK82"/>
      <c r="AL82"/>
      <c r="AM82"/>
      <c r="AN82"/>
      <c r="AO82"/>
      <c r="AP82"/>
      <c r="AQ82"/>
      <c r="AR82"/>
      <c r="AS82"/>
    </row>
    <row r="83" spans="1:45" s="2" customFormat="1" ht="15.6" customHeight="1" x14ac:dyDescent="0.3">
      <c r="A83" s="117"/>
      <c r="B83" s="119"/>
      <c r="C83" s="5">
        <v>76</v>
      </c>
      <c r="D83" s="67">
        <v>10000228</v>
      </c>
      <c r="E83" s="1" t="s">
        <v>148</v>
      </c>
      <c r="F83" s="1" t="s">
        <v>91</v>
      </c>
      <c r="G83" s="41" t="s">
        <v>58</v>
      </c>
      <c r="H83" s="46">
        <v>100</v>
      </c>
      <c r="I83" s="46">
        <v>100</v>
      </c>
      <c r="J83" s="47" t="s">
        <v>143</v>
      </c>
      <c r="K83" s="51">
        <v>0.14019999999999999</v>
      </c>
      <c r="L83" s="6"/>
      <c r="M83" s="5" t="s">
        <v>145</v>
      </c>
      <c r="N83" s="30">
        <v>700</v>
      </c>
      <c r="O83" s="65"/>
      <c r="P83" s="5" t="s">
        <v>13</v>
      </c>
      <c r="Q83" s="9">
        <f t="shared" si="3"/>
        <v>0</v>
      </c>
      <c r="R83" s="25"/>
      <c r="S83" s="25"/>
      <c r="T83" s="20"/>
      <c r="U83"/>
      <c r="V83"/>
      <c r="W83"/>
      <c r="X83"/>
      <c r="Y83"/>
      <c r="Z83"/>
      <c r="AA83"/>
      <c r="AB83"/>
      <c r="AC83"/>
      <c r="AD83"/>
      <c r="AE83"/>
      <c r="AF83"/>
      <c r="AG83"/>
      <c r="AH83"/>
      <c r="AI83"/>
      <c r="AJ83"/>
      <c r="AK83"/>
      <c r="AL83"/>
      <c r="AM83"/>
      <c r="AN83"/>
      <c r="AO83"/>
      <c r="AP83"/>
      <c r="AQ83"/>
      <c r="AR83"/>
      <c r="AS83"/>
    </row>
    <row r="84" spans="1:45" s="2" customFormat="1" ht="15.6" customHeight="1" x14ac:dyDescent="0.3">
      <c r="A84" s="117"/>
      <c r="B84" s="119"/>
      <c r="C84" s="5">
        <v>77</v>
      </c>
      <c r="D84" s="67">
        <v>10000229</v>
      </c>
      <c r="E84" s="1" t="s">
        <v>148</v>
      </c>
      <c r="F84" s="1" t="s">
        <v>92</v>
      </c>
      <c r="G84" s="41" t="s">
        <v>58</v>
      </c>
      <c r="H84" s="46">
        <v>100</v>
      </c>
      <c r="I84" s="46">
        <v>100</v>
      </c>
      <c r="J84" s="47" t="s">
        <v>143</v>
      </c>
      <c r="K84" s="51">
        <v>0.20949999999999999</v>
      </c>
      <c r="L84" s="6"/>
      <c r="M84" s="5" t="s">
        <v>145</v>
      </c>
      <c r="N84" s="30">
        <v>3900</v>
      </c>
      <c r="O84" s="65"/>
      <c r="P84" s="5" t="s">
        <v>13</v>
      </c>
      <c r="Q84" s="9">
        <f t="shared" si="3"/>
        <v>0</v>
      </c>
      <c r="R84" s="25"/>
      <c r="S84" s="25"/>
      <c r="T84" s="20"/>
      <c r="U84"/>
      <c r="V84"/>
      <c r="W84"/>
      <c r="X84"/>
      <c r="Y84"/>
      <c r="Z84"/>
      <c r="AA84"/>
      <c r="AB84"/>
      <c r="AC84"/>
      <c r="AD84"/>
      <c r="AE84"/>
      <c r="AF84"/>
      <c r="AG84"/>
      <c r="AH84"/>
      <c r="AI84"/>
      <c r="AJ84"/>
      <c r="AK84"/>
      <c r="AL84"/>
      <c r="AM84"/>
      <c r="AN84"/>
      <c r="AO84"/>
      <c r="AP84"/>
      <c r="AQ84"/>
      <c r="AR84"/>
      <c r="AS84"/>
    </row>
    <row r="85" spans="1:45" s="2" customFormat="1" ht="15.6" customHeight="1" x14ac:dyDescent="0.3">
      <c r="A85" s="117"/>
      <c r="B85" s="119"/>
      <c r="C85" s="5">
        <v>78</v>
      </c>
      <c r="D85" s="67">
        <v>10001114</v>
      </c>
      <c r="E85" s="1" t="s">
        <v>148</v>
      </c>
      <c r="F85" s="1" t="s">
        <v>93</v>
      </c>
      <c r="G85" s="41" t="s">
        <v>58</v>
      </c>
      <c r="H85" s="46">
        <v>100</v>
      </c>
      <c r="I85" s="46">
        <v>100</v>
      </c>
      <c r="J85" s="47" t="s">
        <v>143</v>
      </c>
      <c r="K85" s="51">
        <v>0.35</v>
      </c>
      <c r="L85" s="6"/>
      <c r="M85" s="5" t="s">
        <v>145</v>
      </c>
      <c r="N85" s="30">
        <v>100</v>
      </c>
      <c r="O85" s="65"/>
      <c r="P85" s="5" t="s">
        <v>13</v>
      </c>
      <c r="Q85" s="9">
        <f t="shared" si="3"/>
        <v>0</v>
      </c>
      <c r="R85" s="25"/>
      <c r="S85" s="25"/>
      <c r="T85" s="20"/>
      <c r="U85"/>
      <c r="V85"/>
      <c r="W85"/>
      <c r="X85"/>
      <c r="Y85"/>
      <c r="Z85"/>
      <c r="AA85"/>
      <c r="AB85"/>
      <c r="AC85"/>
      <c r="AD85"/>
      <c r="AE85"/>
      <c r="AF85"/>
      <c r="AG85"/>
      <c r="AH85"/>
      <c r="AI85"/>
      <c r="AJ85"/>
      <c r="AK85"/>
      <c r="AL85"/>
      <c r="AM85"/>
      <c r="AN85"/>
      <c r="AO85"/>
      <c r="AP85"/>
      <c r="AQ85"/>
      <c r="AR85"/>
      <c r="AS85"/>
    </row>
    <row r="86" spans="1:45" s="2" customFormat="1" ht="15.6" customHeight="1" x14ac:dyDescent="0.3">
      <c r="A86" s="117"/>
      <c r="B86" s="119"/>
      <c r="C86" s="5">
        <v>79</v>
      </c>
      <c r="D86" s="67">
        <v>10001115</v>
      </c>
      <c r="E86" s="1" t="s">
        <v>148</v>
      </c>
      <c r="F86" s="1" t="s">
        <v>94</v>
      </c>
      <c r="G86" s="41" t="s">
        <v>58</v>
      </c>
      <c r="H86" s="46">
        <v>100</v>
      </c>
      <c r="I86" s="46">
        <v>100</v>
      </c>
      <c r="J86" s="47" t="s">
        <v>143</v>
      </c>
      <c r="K86" s="51">
        <v>0.55800000000000005</v>
      </c>
      <c r="L86" s="6"/>
      <c r="M86" s="5" t="s">
        <v>145</v>
      </c>
      <c r="N86" s="30">
        <v>200</v>
      </c>
      <c r="O86" s="65"/>
      <c r="P86" s="5" t="s">
        <v>13</v>
      </c>
      <c r="Q86" s="9">
        <f t="shared" si="3"/>
        <v>0</v>
      </c>
      <c r="R86" s="25"/>
      <c r="S86" s="25"/>
      <c r="T86" s="20"/>
      <c r="U86"/>
      <c r="V86"/>
      <c r="W86"/>
      <c r="X86"/>
      <c r="Y86"/>
      <c r="Z86"/>
      <c r="AA86"/>
      <c r="AB86"/>
      <c r="AC86"/>
      <c r="AD86"/>
      <c r="AE86"/>
      <c r="AF86"/>
      <c r="AG86"/>
      <c r="AH86"/>
      <c r="AI86"/>
      <c r="AJ86"/>
      <c r="AK86"/>
      <c r="AL86"/>
      <c r="AM86"/>
      <c r="AN86"/>
      <c r="AO86"/>
      <c r="AP86"/>
      <c r="AQ86"/>
      <c r="AR86"/>
      <c r="AS86"/>
    </row>
    <row r="87" spans="1:45" s="2" customFormat="1" ht="15.6" customHeight="1" x14ac:dyDescent="0.3">
      <c r="A87" s="117"/>
      <c r="B87" s="119"/>
      <c r="C87" s="5">
        <v>80</v>
      </c>
      <c r="D87" s="67">
        <v>10001116</v>
      </c>
      <c r="E87" s="1" t="s">
        <v>148</v>
      </c>
      <c r="F87" s="1" t="s">
        <v>95</v>
      </c>
      <c r="G87" s="41" t="s">
        <v>58</v>
      </c>
      <c r="H87" s="46">
        <v>100</v>
      </c>
      <c r="I87" s="46">
        <v>100</v>
      </c>
      <c r="J87" s="47" t="s">
        <v>143</v>
      </c>
      <c r="K87" s="51">
        <v>0.88080000000000003</v>
      </c>
      <c r="L87" s="6"/>
      <c r="M87" s="5" t="s">
        <v>145</v>
      </c>
      <c r="N87" s="30">
        <v>100</v>
      </c>
      <c r="O87" s="65"/>
      <c r="P87" s="5" t="s">
        <v>13</v>
      </c>
      <c r="Q87" s="9">
        <f t="shared" si="3"/>
        <v>0</v>
      </c>
      <c r="R87" s="25"/>
      <c r="S87" s="25"/>
      <c r="T87" s="20"/>
      <c r="U87"/>
      <c r="V87"/>
      <c r="W87"/>
      <c r="X87"/>
      <c r="Y87"/>
      <c r="Z87"/>
      <c r="AA87"/>
      <c r="AB87"/>
      <c r="AC87"/>
      <c r="AD87"/>
      <c r="AE87"/>
      <c r="AF87"/>
      <c r="AG87"/>
      <c r="AH87"/>
      <c r="AI87"/>
      <c r="AJ87"/>
      <c r="AK87"/>
      <c r="AL87"/>
      <c r="AM87"/>
      <c r="AN87"/>
      <c r="AO87"/>
      <c r="AP87"/>
      <c r="AQ87"/>
      <c r="AR87"/>
      <c r="AS87"/>
    </row>
    <row r="88" spans="1:45" s="2" customFormat="1" ht="15.6" customHeight="1" x14ac:dyDescent="0.3">
      <c r="A88" s="117"/>
      <c r="B88" s="119"/>
      <c r="C88" s="5">
        <v>81</v>
      </c>
      <c r="D88" s="67">
        <v>10001322</v>
      </c>
      <c r="E88" s="1" t="s">
        <v>148</v>
      </c>
      <c r="F88" s="1" t="s">
        <v>96</v>
      </c>
      <c r="G88" s="41" t="s">
        <v>58</v>
      </c>
      <c r="H88" s="46">
        <v>100</v>
      </c>
      <c r="I88" s="46">
        <v>100</v>
      </c>
      <c r="J88" s="47" t="s">
        <v>143</v>
      </c>
      <c r="K88" s="51">
        <v>5.2699999999999997E-2</v>
      </c>
      <c r="L88" s="6"/>
      <c r="M88" s="5" t="s">
        <v>145</v>
      </c>
      <c r="N88" s="30">
        <v>100</v>
      </c>
      <c r="O88" s="65"/>
      <c r="P88" s="5" t="s">
        <v>13</v>
      </c>
      <c r="Q88" s="9">
        <f t="shared" si="3"/>
        <v>0</v>
      </c>
      <c r="R88" s="25"/>
      <c r="S88" s="25"/>
      <c r="T88" s="20"/>
      <c r="U88"/>
      <c r="V88"/>
      <c r="W88"/>
      <c r="X88"/>
      <c r="Y88"/>
      <c r="Z88"/>
      <c r="AA88"/>
      <c r="AB88"/>
      <c r="AC88"/>
      <c r="AD88"/>
      <c r="AE88"/>
      <c r="AF88"/>
      <c r="AG88"/>
      <c r="AH88"/>
      <c r="AI88"/>
      <c r="AJ88"/>
      <c r="AK88"/>
      <c r="AL88"/>
      <c r="AM88"/>
      <c r="AN88"/>
      <c r="AO88"/>
      <c r="AP88"/>
      <c r="AQ88"/>
      <c r="AR88"/>
      <c r="AS88"/>
    </row>
    <row r="89" spans="1:45" s="2" customFormat="1" ht="15.6" customHeight="1" x14ac:dyDescent="0.3">
      <c r="A89" s="117"/>
      <c r="B89" s="119"/>
      <c r="C89" s="5">
        <v>82</v>
      </c>
      <c r="D89" s="67">
        <v>10001469</v>
      </c>
      <c r="E89" s="1" t="s">
        <v>148</v>
      </c>
      <c r="F89" s="1" t="s">
        <v>97</v>
      </c>
      <c r="G89" s="41" t="s">
        <v>58</v>
      </c>
      <c r="H89" s="46">
        <v>100</v>
      </c>
      <c r="I89" s="46">
        <v>100</v>
      </c>
      <c r="J89" s="47" t="s">
        <v>143</v>
      </c>
      <c r="K89" s="51">
        <v>0.1749</v>
      </c>
      <c r="L89" s="6"/>
      <c r="M89" s="5" t="s">
        <v>145</v>
      </c>
      <c r="N89" s="30">
        <v>100</v>
      </c>
      <c r="O89" s="65"/>
      <c r="P89" s="5" t="s">
        <v>13</v>
      </c>
      <c r="Q89" s="9">
        <f t="shared" si="3"/>
        <v>0</v>
      </c>
      <c r="R89" s="25"/>
      <c r="S89" s="25"/>
      <c r="T89" s="20"/>
      <c r="U89"/>
      <c r="V89"/>
      <c r="W89"/>
      <c r="X89"/>
      <c r="Y89"/>
      <c r="Z89"/>
      <c r="AA89"/>
      <c r="AB89"/>
      <c r="AC89"/>
      <c r="AD89"/>
      <c r="AE89"/>
      <c r="AF89"/>
      <c r="AG89"/>
      <c r="AH89"/>
      <c r="AI89"/>
      <c r="AJ89"/>
      <c r="AK89"/>
      <c r="AL89"/>
      <c r="AM89"/>
      <c r="AN89"/>
      <c r="AO89"/>
      <c r="AP89"/>
      <c r="AQ89"/>
      <c r="AR89"/>
      <c r="AS89"/>
    </row>
    <row r="90" spans="1:45" s="2" customFormat="1" ht="15.6" customHeight="1" x14ac:dyDescent="0.3">
      <c r="A90" s="117"/>
      <c r="B90" s="119"/>
      <c r="C90" s="5">
        <v>83</v>
      </c>
      <c r="D90" s="67">
        <v>10002210</v>
      </c>
      <c r="E90" s="1" t="s">
        <v>148</v>
      </c>
      <c r="F90" s="1" t="s">
        <v>98</v>
      </c>
      <c r="G90" s="41" t="s">
        <v>58</v>
      </c>
      <c r="H90" s="46">
        <v>100</v>
      </c>
      <c r="I90" s="46">
        <v>100</v>
      </c>
      <c r="J90" s="47" t="s">
        <v>143</v>
      </c>
      <c r="K90" s="51">
        <v>0.27860000000000001</v>
      </c>
      <c r="L90" s="6"/>
      <c r="M90" s="5" t="s">
        <v>145</v>
      </c>
      <c r="N90" s="30">
        <v>100</v>
      </c>
      <c r="O90" s="65"/>
      <c r="P90" s="5" t="s">
        <v>13</v>
      </c>
      <c r="Q90" s="9">
        <f t="shared" si="3"/>
        <v>0</v>
      </c>
      <c r="R90" s="25"/>
      <c r="S90" s="25"/>
      <c r="T90" s="20"/>
      <c r="U90"/>
      <c r="V90"/>
      <c r="W90"/>
      <c r="X90"/>
      <c r="Y90"/>
      <c r="Z90"/>
      <c r="AA90"/>
      <c r="AB90"/>
      <c r="AC90"/>
      <c r="AD90"/>
      <c r="AE90"/>
      <c r="AF90"/>
      <c r="AG90"/>
      <c r="AH90"/>
      <c r="AI90"/>
      <c r="AJ90"/>
      <c r="AK90"/>
      <c r="AL90"/>
      <c r="AM90"/>
      <c r="AN90"/>
      <c r="AO90"/>
      <c r="AP90"/>
      <c r="AQ90"/>
      <c r="AR90"/>
      <c r="AS90"/>
    </row>
    <row r="91" spans="1:45" s="2" customFormat="1" ht="15.6" customHeight="1" x14ac:dyDescent="0.3">
      <c r="A91" s="117"/>
      <c r="B91" s="119"/>
      <c r="C91" s="5">
        <v>84</v>
      </c>
      <c r="D91" s="67">
        <v>10002211</v>
      </c>
      <c r="E91" s="1" t="s">
        <v>148</v>
      </c>
      <c r="F91" s="1" t="s">
        <v>99</v>
      </c>
      <c r="G91" s="41" t="s">
        <v>58</v>
      </c>
      <c r="H91" s="46">
        <v>100</v>
      </c>
      <c r="I91" s="46">
        <v>100</v>
      </c>
      <c r="J91" s="47" t="s">
        <v>143</v>
      </c>
      <c r="K91" s="51">
        <v>3.9399999999999998E-2</v>
      </c>
      <c r="L91" s="6"/>
      <c r="M91" s="5" t="s">
        <v>145</v>
      </c>
      <c r="N91" s="30">
        <v>100</v>
      </c>
      <c r="O91" s="65"/>
      <c r="P91" s="5" t="s">
        <v>13</v>
      </c>
      <c r="Q91" s="9">
        <f t="shared" si="3"/>
        <v>0</v>
      </c>
      <c r="R91" s="25"/>
      <c r="S91" s="25"/>
      <c r="T91" s="20"/>
      <c r="U91"/>
      <c r="V91"/>
      <c r="W91"/>
      <c r="X91"/>
      <c r="Y91"/>
      <c r="Z91"/>
      <c r="AA91"/>
      <c r="AB91"/>
      <c r="AC91"/>
      <c r="AD91"/>
      <c r="AE91"/>
      <c r="AF91"/>
      <c r="AG91"/>
      <c r="AH91"/>
      <c r="AI91"/>
      <c r="AJ91"/>
      <c r="AK91"/>
      <c r="AL91"/>
      <c r="AM91"/>
      <c r="AN91"/>
      <c r="AO91"/>
      <c r="AP91"/>
      <c r="AQ91"/>
      <c r="AR91"/>
      <c r="AS91"/>
    </row>
    <row r="92" spans="1:45" s="2" customFormat="1" ht="15.6" customHeight="1" x14ac:dyDescent="0.3">
      <c r="A92" s="117"/>
      <c r="B92" s="119"/>
      <c r="C92" s="5">
        <v>85</v>
      </c>
      <c r="D92" s="67">
        <v>10000733</v>
      </c>
      <c r="E92" s="1" t="s">
        <v>148</v>
      </c>
      <c r="F92" s="1" t="s">
        <v>100</v>
      </c>
      <c r="G92" s="41" t="s">
        <v>58</v>
      </c>
      <c r="H92" s="46">
        <v>100</v>
      </c>
      <c r="I92" s="46">
        <v>100</v>
      </c>
      <c r="J92" s="47" t="s">
        <v>143</v>
      </c>
      <c r="K92" s="51">
        <v>6.0999999999999999E-2</v>
      </c>
      <c r="L92" s="6"/>
      <c r="M92" s="5" t="s">
        <v>145</v>
      </c>
      <c r="N92" s="30">
        <v>100</v>
      </c>
      <c r="O92" s="65"/>
      <c r="P92" s="5" t="s">
        <v>13</v>
      </c>
      <c r="Q92" s="9">
        <f t="shared" si="3"/>
        <v>0</v>
      </c>
      <c r="R92" s="25"/>
      <c r="S92" s="25"/>
      <c r="T92" s="20"/>
      <c r="U92"/>
      <c r="V92"/>
      <c r="W92"/>
      <c r="X92"/>
      <c r="Y92"/>
      <c r="Z92"/>
      <c r="AA92"/>
      <c r="AB92"/>
      <c r="AC92"/>
      <c r="AD92"/>
      <c r="AE92"/>
      <c r="AF92"/>
      <c r="AG92"/>
      <c r="AH92"/>
      <c r="AI92"/>
      <c r="AJ92"/>
      <c r="AK92"/>
      <c r="AL92"/>
      <c r="AM92"/>
      <c r="AN92"/>
      <c r="AO92"/>
      <c r="AP92"/>
      <c r="AQ92"/>
      <c r="AR92"/>
      <c r="AS92"/>
    </row>
    <row r="93" spans="1:45" s="2" customFormat="1" ht="15.6" customHeight="1" x14ac:dyDescent="0.3">
      <c r="A93" s="117"/>
      <c r="B93" s="119"/>
      <c r="C93" s="5">
        <v>86</v>
      </c>
      <c r="D93" s="67">
        <v>10001104</v>
      </c>
      <c r="E93" s="1" t="s">
        <v>148</v>
      </c>
      <c r="F93" s="1" t="s">
        <v>101</v>
      </c>
      <c r="G93" s="41" t="s">
        <v>58</v>
      </c>
      <c r="H93" s="46">
        <v>100</v>
      </c>
      <c r="I93" s="46">
        <v>100</v>
      </c>
      <c r="J93" s="47" t="s">
        <v>143</v>
      </c>
      <c r="K93" s="51">
        <v>4.9099999999999998E-2</v>
      </c>
      <c r="L93" s="6"/>
      <c r="M93" s="5" t="s">
        <v>145</v>
      </c>
      <c r="N93" s="30">
        <v>100</v>
      </c>
      <c r="O93" s="65"/>
      <c r="P93" s="5" t="s">
        <v>13</v>
      </c>
      <c r="Q93" s="9">
        <f t="shared" si="3"/>
        <v>0</v>
      </c>
      <c r="R93" s="25"/>
      <c r="S93" s="25"/>
      <c r="T93" s="20"/>
      <c r="U93"/>
      <c r="V93"/>
      <c r="W93"/>
      <c r="X93"/>
      <c r="Y93"/>
      <c r="Z93"/>
      <c r="AA93"/>
      <c r="AB93"/>
      <c r="AC93"/>
      <c r="AD93"/>
      <c r="AE93"/>
      <c r="AF93"/>
      <c r="AG93"/>
      <c r="AH93"/>
      <c r="AI93"/>
      <c r="AJ93"/>
      <c r="AK93"/>
      <c r="AL93"/>
      <c r="AM93"/>
      <c r="AN93"/>
      <c r="AO93"/>
      <c r="AP93"/>
      <c r="AQ93"/>
      <c r="AR93"/>
      <c r="AS93"/>
    </row>
    <row r="94" spans="1:45" s="2" customFormat="1" ht="15.6" customHeight="1" x14ac:dyDescent="0.3">
      <c r="A94" s="117"/>
      <c r="B94" s="119"/>
      <c r="C94" s="5">
        <v>87</v>
      </c>
      <c r="D94" s="67">
        <v>10001324</v>
      </c>
      <c r="E94" s="1" t="s">
        <v>148</v>
      </c>
      <c r="F94" s="1" t="s">
        <v>102</v>
      </c>
      <c r="G94" s="41" t="s">
        <v>58</v>
      </c>
      <c r="H94" s="46">
        <v>100</v>
      </c>
      <c r="I94" s="46">
        <v>100</v>
      </c>
      <c r="J94" s="47" t="s">
        <v>143</v>
      </c>
      <c r="K94" s="51">
        <v>4.07E-2</v>
      </c>
      <c r="L94" s="6"/>
      <c r="M94" s="5" t="s">
        <v>145</v>
      </c>
      <c r="N94" s="30">
        <v>700</v>
      </c>
      <c r="O94" s="65"/>
      <c r="P94" s="5" t="s">
        <v>13</v>
      </c>
      <c r="Q94" s="9">
        <f t="shared" si="3"/>
        <v>0</v>
      </c>
      <c r="R94" s="25"/>
      <c r="S94" s="25"/>
      <c r="T94" s="20"/>
      <c r="U94"/>
      <c r="V94"/>
      <c r="W94"/>
      <c r="X94"/>
      <c r="Y94"/>
      <c r="Z94"/>
      <c r="AA94"/>
      <c r="AB94"/>
      <c r="AC94"/>
      <c r="AD94"/>
      <c r="AE94"/>
      <c r="AF94"/>
      <c r="AG94"/>
      <c r="AH94"/>
      <c r="AI94"/>
      <c r="AJ94"/>
      <c r="AK94"/>
      <c r="AL94"/>
      <c r="AM94"/>
      <c r="AN94"/>
      <c r="AO94"/>
      <c r="AP94"/>
      <c r="AQ94"/>
      <c r="AR94"/>
      <c r="AS94"/>
    </row>
    <row r="95" spans="1:45" s="2" customFormat="1" ht="15.6" customHeight="1" x14ac:dyDescent="0.3">
      <c r="A95" s="117"/>
      <c r="B95" s="119"/>
      <c r="C95" s="5">
        <v>88</v>
      </c>
      <c r="D95" s="67">
        <v>10002735</v>
      </c>
      <c r="E95" s="1" t="s">
        <v>148</v>
      </c>
      <c r="F95" s="1" t="s">
        <v>103</v>
      </c>
      <c r="G95" s="41" t="s">
        <v>58</v>
      </c>
      <c r="H95" s="46">
        <v>100</v>
      </c>
      <c r="I95" s="46">
        <v>100</v>
      </c>
      <c r="J95" s="47" t="s">
        <v>143</v>
      </c>
      <c r="K95" s="51">
        <v>8.1500000000000003E-2</v>
      </c>
      <c r="L95" s="6"/>
      <c r="M95" s="5" t="s">
        <v>145</v>
      </c>
      <c r="N95" s="30">
        <v>600</v>
      </c>
      <c r="O95" s="65"/>
      <c r="P95" s="5" t="s">
        <v>13</v>
      </c>
      <c r="Q95" s="9">
        <f t="shared" si="3"/>
        <v>0</v>
      </c>
      <c r="R95" s="25"/>
      <c r="S95" s="25"/>
      <c r="T95" s="20"/>
      <c r="U95"/>
      <c r="V95"/>
      <c r="W95"/>
      <c r="X95"/>
      <c r="Y95"/>
      <c r="Z95"/>
      <c r="AA95"/>
      <c r="AB95"/>
      <c r="AC95"/>
      <c r="AD95"/>
      <c r="AE95"/>
      <c r="AF95"/>
      <c r="AG95"/>
      <c r="AH95"/>
      <c r="AI95"/>
      <c r="AJ95"/>
      <c r="AK95"/>
      <c r="AL95"/>
      <c r="AM95"/>
      <c r="AN95"/>
      <c r="AO95"/>
      <c r="AP95"/>
      <c r="AQ95"/>
      <c r="AR95"/>
      <c r="AS95"/>
    </row>
    <row r="96" spans="1:45" s="2" customFormat="1" ht="15.6" customHeight="1" x14ac:dyDescent="0.3">
      <c r="A96" s="117"/>
      <c r="B96" s="119"/>
      <c r="C96" s="5">
        <v>89</v>
      </c>
      <c r="D96" s="68">
        <v>10002737</v>
      </c>
      <c r="E96" s="1" t="s">
        <v>148</v>
      </c>
      <c r="F96" s="40" t="s">
        <v>104</v>
      </c>
      <c r="G96" s="41" t="s">
        <v>58</v>
      </c>
      <c r="H96" s="46">
        <v>100</v>
      </c>
      <c r="I96" s="46">
        <v>100</v>
      </c>
      <c r="J96" s="55" t="s">
        <v>143</v>
      </c>
      <c r="K96" s="56">
        <v>0.20069999999999999</v>
      </c>
      <c r="L96" s="57"/>
      <c r="M96" s="54" t="s">
        <v>145</v>
      </c>
      <c r="N96" s="58">
        <v>100</v>
      </c>
      <c r="O96" s="65"/>
      <c r="P96" s="5" t="s">
        <v>13</v>
      </c>
      <c r="Q96" s="9">
        <f t="shared" si="3"/>
        <v>0</v>
      </c>
      <c r="R96" s="25"/>
      <c r="S96" s="25"/>
      <c r="T96" s="20"/>
      <c r="U96"/>
      <c r="V96"/>
      <c r="W96"/>
      <c r="X96"/>
      <c r="Y96"/>
      <c r="Z96"/>
      <c r="AA96"/>
      <c r="AB96"/>
      <c r="AC96"/>
      <c r="AD96"/>
      <c r="AE96"/>
      <c r="AF96"/>
      <c r="AG96"/>
      <c r="AH96"/>
      <c r="AI96"/>
      <c r="AJ96"/>
      <c r="AK96"/>
      <c r="AL96"/>
      <c r="AM96"/>
      <c r="AN96"/>
      <c r="AO96"/>
      <c r="AP96"/>
      <c r="AQ96"/>
      <c r="AR96"/>
      <c r="AS96"/>
    </row>
    <row r="97" spans="1:19" ht="15.6" x14ac:dyDescent="0.3">
      <c r="A97" s="36"/>
      <c r="B97" s="37"/>
      <c r="C97" s="37"/>
      <c r="D97" s="37"/>
      <c r="E97" s="37"/>
      <c r="F97" s="37"/>
      <c r="G97" s="37"/>
      <c r="H97" s="37"/>
      <c r="I97" s="37"/>
      <c r="J97" s="37"/>
      <c r="K97" s="37"/>
      <c r="L97" s="37"/>
      <c r="M97" s="37"/>
      <c r="N97" s="59"/>
      <c r="O97" s="60"/>
      <c r="P97" s="36" t="s">
        <v>14</v>
      </c>
      <c r="Q97" s="24">
        <f>SUM(Q51:Q96)</f>
        <v>0</v>
      </c>
      <c r="R97" s="24"/>
      <c r="S97" s="24"/>
    </row>
    <row r="98" spans="1:19" ht="18" x14ac:dyDescent="0.35">
      <c r="B98" s="29"/>
      <c r="C98" s="29"/>
      <c r="D98" s="29"/>
      <c r="E98" s="29"/>
      <c r="F98" s="29"/>
      <c r="G98" s="29"/>
      <c r="H98" s="29"/>
      <c r="I98" s="29"/>
      <c r="J98" s="29"/>
      <c r="K98" s="29"/>
      <c r="L98" s="29"/>
      <c r="M98" s="29"/>
      <c r="N98" s="29"/>
      <c r="O98" s="29"/>
      <c r="P98" s="38" t="s">
        <v>14</v>
      </c>
      <c r="Q98" s="26">
        <f>Q14+Q34+Q50+Q97</f>
        <v>0</v>
      </c>
      <c r="R98" s="29"/>
      <c r="S98" s="29"/>
    </row>
    <row r="99" spans="1:19" ht="8.4" customHeight="1" x14ac:dyDescent="0.35">
      <c r="A99" s="32"/>
      <c r="B99" s="32"/>
      <c r="C99" s="32"/>
      <c r="D99" s="32"/>
      <c r="E99" s="32"/>
      <c r="F99" s="32"/>
      <c r="G99" s="32"/>
      <c r="H99" s="32"/>
      <c r="I99" s="32"/>
      <c r="J99" s="32"/>
      <c r="K99" s="32"/>
      <c r="L99" s="32"/>
      <c r="M99" s="32"/>
      <c r="N99" s="29"/>
      <c r="O99" s="29"/>
      <c r="P99" s="29"/>
      <c r="Q99" s="29"/>
      <c r="R99" s="29"/>
      <c r="S99" s="29"/>
    </row>
    <row r="100" spans="1:19" ht="19.8" customHeight="1" x14ac:dyDescent="0.35">
      <c r="A100" s="32"/>
      <c r="B100" s="32"/>
      <c r="C100" s="32"/>
      <c r="D100" s="32"/>
      <c r="E100" s="32"/>
      <c r="F100" s="32"/>
      <c r="G100" s="32"/>
      <c r="H100" s="32"/>
      <c r="I100" s="32"/>
      <c r="J100" s="32"/>
      <c r="K100" s="32"/>
      <c r="L100" s="32"/>
      <c r="M100" s="32"/>
      <c r="N100" s="29"/>
      <c r="O100" s="29"/>
      <c r="P100" s="29"/>
      <c r="Q100" s="33" t="s">
        <v>157</v>
      </c>
      <c r="R100" s="33"/>
      <c r="S100" s="33"/>
    </row>
    <row r="101" spans="1:19" ht="19.8" customHeight="1" x14ac:dyDescent="0.35">
      <c r="A101" s="32"/>
      <c r="B101" s="32"/>
      <c r="C101" s="32"/>
      <c r="D101" s="32"/>
      <c r="E101" s="32"/>
      <c r="F101" s="32"/>
      <c r="G101" s="32"/>
      <c r="H101" s="32"/>
      <c r="I101" s="32"/>
      <c r="J101" s="32"/>
      <c r="K101" s="32"/>
      <c r="L101" s="32"/>
      <c r="M101" s="32"/>
      <c r="N101" s="29"/>
      <c r="O101" s="29"/>
      <c r="P101" s="29"/>
      <c r="Q101" s="114" t="s">
        <v>44</v>
      </c>
      <c r="R101" s="115"/>
      <c r="S101" s="52">
        <v>7960</v>
      </c>
    </row>
    <row r="102" spans="1:19" ht="19.8" customHeight="1" x14ac:dyDescent="0.35">
      <c r="A102" s="32"/>
      <c r="B102" s="32"/>
      <c r="C102" s="32"/>
      <c r="D102" s="32"/>
      <c r="E102" s="32"/>
      <c r="F102" s="32"/>
      <c r="G102" s="32"/>
      <c r="H102" s="32"/>
      <c r="I102" s="32"/>
      <c r="J102" s="32"/>
      <c r="K102" s="32"/>
      <c r="L102" s="32"/>
      <c r="M102" s="32"/>
      <c r="N102" s="29"/>
      <c r="O102" s="29"/>
      <c r="P102" s="29"/>
      <c r="Q102" s="114" t="s">
        <v>45</v>
      </c>
      <c r="R102" s="115"/>
      <c r="S102" s="52">
        <v>2201.5</v>
      </c>
    </row>
    <row r="103" spans="1:19" ht="18" x14ac:dyDescent="0.3">
      <c r="B103" s="27" t="s">
        <v>36</v>
      </c>
    </row>
    <row r="104" spans="1:19" ht="15.6" x14ac:dyDescent="0.3">
      <c r="B104" s="31" t="s">
        <v>43</v>
      </c>
    </row>
    <row r="105" spans="1:19" ht="12" customHeight="1" x14ac:dyDescent="0.3">
      <c r="B105" s="27"/>
    </row>
    <row r="106" spans="1:19" x14ac:dyDescent="0.3">
      <c r="B106" s="17" t="s">
        <v>16</v>
      </c>
      <c r="C106" s="11"/>
      <c r="D106" s="11"/>
    </row>
    <row r="107" spans="1:19" x14ac:dyDescent="0.3">
      <c r="B107" s="19" t="s">
        <v>17</v>
      </c>
      <c r="C107" s="11"/>
      <c r="D107" s="11"/>
    </row>
    <row r="108" spans="1:19" x14ac:dyDescent="0.3">
      <c r="B108" s="14" t="s">
        <v>18</v>
      </c>
      <c r="C108" s="14"/>
      <c r="D108" s="12"/>
    </row>
    <row r="109" spans="1:19" ht="10.8" customHeight="1" x14ac:dyDescent="0.3"/>
    <row r="110" spans="1:19" x14ac:dyDescent="0.3">
      <c r="B110" s="18" t="s">
        <v>19</v>
      </c>
      <c r="C110" s="10"/>
      <c r="D110" s="14"/>
      <c r="E110" s="10"/>
    </row>
    <row r="111" spans="1:19" x14ac:dyDescent="0.3">
      <c r="B111" s="15" t="s">
        <v>35</v>
      </c>
      <c r="C111" s="11"/>
      <c r="D111" s="17"/>
      <c r="E111" s="12"/>
    </row>
    <row r="113" spans="1:45" x14ac:dyDescent="0.3">
      <c r="B113" s="16" t="s">
        <v>20</v>
      </c>
      <c r="C113" s="14" t="s">
        <v>29</v>
      </c>
      <c r="D113" s="14"/>
      <c r="E113" s="14"/>
      <c r="F113" s="14"/>
      <c r="G113" s="14"/>
    </row>
    <row r="114" spans="1:45" x14ac:dyDescent="0.3">
      <c r="B114" s="16" t="s">
        <v>21</v>
      </c>
      <c r="C114" s="14" t="s">
        <v>22</v>
      </c>
      <c r="D114" s="14"/>
      <c r="E114" s="10"/>
      <c r="F114" s="14"/>
      <c r="G114" s="14"/>
    </row>
    <row r="115" spans="1:45" x14ac:dyDescent="0.3">
      <c r="B115" s="16" t="s">
        <v>23</v>
      </c>
      <c r="C115" s="16" t="s">
        <v>155</v>
      </c>
      <c r="D115" s="16"/>
      <c r="E115" s="16"/>
      <c r="F115" s="16"/>
      <c r="G115" s="16"/>
    </row>
    <row r="116" spans="1:45" x14ac:dyDescent="0.3">
      <c r="B116" s="118" t="s">
        <v>30</v>
      </c>
      <c r="C116" s="118"/>
      <c r="D116" s="16" t="s">
        <v>32</v>
      </c>
      <c r="E116" s="16"/>
      <c r="F116" s="16"/>
      <c r="G116" s="16"/>
    </row>
    <row r="117" spans="1:45" x14ac:dyDescent="0.3">
      <c r="B117" s="118" t="s">
        <v>31</v>
      </c>
      <c r="C117" s="118"/>
      <c r="D117" s="16" t="s">
        <v>33</v>
      </c>
      <c r="E117" s="16"/>
      <c r="F117" s="16"/>
      <c r="G117" s="16"/>
    </row>
    <row r="118" spans="1:45" x14ac:dyDescent="0.3">
      <c r="B118" s="16" t="s">
        <v>24</v>
      </c>
      <c r="C118" s="16" t="s">
        <v>25</v>
      </c>
      <c r="D118" s="16"/>
      <c r="E118" s="16"/>
      <c r="F118" s="16"/>
      <c r="G118" s="16"/>
    </row>
    <row r="119" spans="1:45" x14ac:dyDescent="0.3">
      <c r="B119" s="16" t="s">
        <v>26</v>
      </c>
      <c r="C119" s="16" t="s">
        <v>154</v>
      </c>
      <c r="D119" s="16"/>
      <c r="E119" s="16"/>
      <c r="F119" s="16"/>
      <c r="G119" s="16"/>
    </row>
    <row r="121" spans="1:45" x14ac:dyDescent="0.3">
      <c r="B121" s="116" t="s">
        <v>158</v>
      </c>
      <c r="C121" s="116"/>
      <c r="D121" s="116"/>
      <c r="E121" s="116"/>
      <c r="F121" s="116"/>
      <c r="G121" s="116"/>
      <c r="H121" s="116"/>
      <c r="I121" s="116"/>
      <c r="J121" s="116"/>
      <c r="K121" s="116"/>
      <c r="L121" s="116"/>
      <c r="M121" s="116"/>
      <c r="N121" s="116"/>
      <c r="O121" s="116"/>
      <c r="P121" s="116"/>
      <c r="Q121" s="116"/>
      <c r="R121" s="116"/>
      <c r="S121" s="116"/>
      <c r="T121" s="116"/>
      <c r="U121" s="116"/>
    </row>
    <row r="122" spans="1:45" x14ac:dyDescent="0.3">
      <c r="B122" s="116" t="s">
        <v>40</v>
      </c>
      <c r="C122" s="116"/>
      <c r="D122" s="116"/>
      <c r="E122" s="116"/>
      <c r="F122" s="116"/>
      <c r="G122" s="116"/>
      <c r="H122" s="116"/>
      <c r="I122" s="116"/>
      <c r="J122" s="116"/>
      <c r="K122" s="116"/>
      <c r="L122" s="116"/>
      <c r="M122" s="116"/>
      <c r="N122" s="116"/>
      <c r="O122" s="116"/>
      <c r="P122" s="116"/>
      <c r="Q122" s="116"/>
      <c r="R122" s="116"/>
      <c r="S122" s="116"/>
      <c r="T122" s="116"/>
      <c r="U122" s="116"/>
    </row>
    <row r="123" spans="1:45" x14ac:dyDescent="0.3">
      <c r="B123" s="116" t="s">
        <v>27</v>
      </c>
      <c r="C123" s="116"/>
      <c r="D123" s="116"/>
      <c r="E123" s="116"/>
      <c r="F123" s="116"/>
      <c r="G123" s="116"/>
      <c r="H123" s="116"/>
      <c r="I123" s="116"/>
      <c r="J123" s="116"/>
      <c r="K123" s="116"/>
      <c r="L123" s="116"/>
      <c r="M123" s="116"/>
      <c r="N123" s="116"/>
      <c r="O123" s="116"/>
      <c r="P123" s="116"/>
      <c r="Q123" s="116"/>
      <c r="R123" s="116"/>
      <c r="S123" s="116"/>
      <c r="T123" s="116"/>
      <c r="U123" s="116"/>
    </row>
    <row r="124" spans="1:45" ht="18" x14ac:dyDescent="0.3">
      <c r="B124" s="18" t="s">
        <v>152</v>
      </c>
      <c r="D124" s="27"/>
      <c r="E124" s="27"/>
      <c r="F124" s="27"/>
      <c r="G124" s="27"/>
      <c r="H124" s="27"/>
      <c r="I124" s="27"/>
      <c r="J124" s="27"/>
      <c r="K124" s="27"/>
      <c r="L124" s="27"/>
      <c r="M124" s="27"/>
      <c r="N124" s="27"/>
      <c r="O124" s="27"/>
      <c r="P124" s="27"/>
      <c r="Q124" s="27"/>
      <c r="R124" s="27"/>
      <c r="S124" s="27"/>
      <c r="T124" s="12"/>
      <c r="U124" s="12"/>
    </row>
    <row r="125" spans="1:45" ht="18" x14ac:dyDescent="0.3">
      <c r="B125" s="18" t="s">
        <v>48</v>
      </c>
      <c r="D125" s="27"/>
      <c r="E125" s="27"/>
      <c r="F125" s="27"/>
      <c r="G125" s="27"/>
      <c r="H125" s="27"/>
      <c r="I125" s="27"/>
      <c r="J125" s="27"/>
      <c r="K125" s="27"/>
      <c r="L125" s="27"/>
      <c r="M125" s="27"/>
      <c r="N125" s="27"/>
      <c r="O125" s="27"/>
      <c r="P125" s="27"/>
      <c r="Q125" s="27"/>
      <c r="R125" s="27"/>
      <c r="S125" s="27"/>
      <c r="T125" s="12"/>
      <c r="U125" s="12"/>
    </row>
    <row r="126" spans="1:45" ht="18" x14ac:dyDescent="0.3">
      <c r="B126" s="18"/>
      <c r="D126" s="27"/>
      <c r="E126" s="27"/>
      <c r="F126" s="27"/>
      <c r="G126" s="27"/>
      <c r="H126" s="27"/>
      <c r="I126" s="27"/>
      <c r="J126" s="27"/>
      <c r="K126" s="27"/>
      <c r="L126" s="27"/>
      <c r="M126" s="27"/>
      <c r="N126" s="27"/>
      <c r="O126" s="27"/>
      <c r="P126" s="27"/>
      <c r="Q126" s="27"/>
      <c r="R126" s="27"/>
      <c r="S126" s="27"/>
      <c r="T126" s="12"/>
      <c r="U126" s="12"/>
    </row>
    <row r="127" spans="1:45" x14ac:dyDescent="0.3">
      <c r="B127" s="11"/>
      <c r="C127" s="12"/>
      <c r="D127" s="12"/>
      <c r="E127" s="12"/>
      <c r="F127" s="12"/>
      <c r="G127" s="12"/>
      <c r="H127" s="12"/>
      <c r="I127" s="12"/>
      <c r="J127" s="12"/>
      <c r="K127" s="12"/>
      <c r="L127" s="12"/>
      <c r="M127" s="12"/>
      <c r="N127" s="12"/>
      <c r="O127" s="12"/>
      <c r="P127" s="12"/>
      <c r="Q127" s="13"/>
      <c r="R127" s="12"/>
      <c r="S127" s="12"/>
      <c r="T127" s="12"/>
      <c r="U127" s="12"/>
    </row>
    <row r="128" spans="1:45" s="80" customFormat="1" ht="19.8" x14ac:dyDescent="0.4">
      <c r="A128" s="77"/>
      <c r="B128" s="78" t="s">
        <v>37</v>
      </c>
      <c r="C128" s="79" t="s">
        <v>150</v>
      </c>
      <c r="Q128" s="81"/>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row>
    <row r="129" spans="1:45" s="80" customFormat="1" ht="19.8" x14ac:dyDescent="0.4">
      <c r="A129" s="77"/>
      <c r="B129" s="78" t="s">
        <v>38</v>
      </c>
      <c r="C129" s="79" t="s">
        <v>150</v>
      </c>
      <c r="Q129" s="81"/>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row>
    <row r="130" spans="1:45" s="80" customFormat="1" ht="19.8" x14ac:dyDescent="0.4">
      <c r="A130" s="77"/>
      <c r="B130" s="78" t="s">
        <v>39</v>
      </c>
      <c r="C130" s="79" t="s">
        <v>150</v>
      </c>
      <c r="Q130" s="81"/>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row>
  </sheetData>
  <mergeCells count="32">
    <mergeCell ref="A35:A49"/>
    <mergeCell ref="A5:A13"/>
    <mergeCell ref="Q101:R101"/>
    <mergeCell ref="Q102:R102"/>
    <mergeCell ref="B123:U123"/>
    <mergeCell ref="A51:A96"/>
    <mergeCell ref="A15:A33"/>
    <mergeCell ref="B116:C116"/>
    <mergeCell ref="B117:C117"/>
    <mergeCell ref="B122:U122"/>
    <mergeCell ref="B51:B96"/>
    <mergeCell ref="B15:B33"/>
    <mergeCell ref="B35:B49"/>
    <mergeCell ref="B121:U121"/>
    <mergeCell ref="S3:S4"/>
    <mergeCell ref="N3:N4"/>
    <mergeCell ref="B5:B13"/>
    <mergeCell ref="Q3:Q4"/>
    <mergeCell ref="O3:P3"/>
    <mergeCell ref="R3:R4"/>
    <mergeCell ref="A1:M1"/>
    <mergeCell ref="A3:A4"/>
    <mergeCell ref="B3:B4"/>
    <mergeCell ref="C3:C4"/>
    <mergeCell ref="D3:D4"/>
    <mergeCell ref="F3:F4"/>
    <mergeCell ref="G3:G4"/>
    <mergeCell ref="J3:J4"/>
    <mergeCell ref="E3:E4"/>
    <mergeCell ref="I3:I4"/>
    <mergeCell ref="K3:M3"/>
    <mergeCell ref="H3:H4"/>
  </mergeCells>
  <pageMargins left="0.39370078740157483" right="0" top="0" bottom="0" header="0.31496062992125984" footer="0.31496062992125984"/>
  <pageSetup paperSize="9" scale="44" fitToHeight="4" orientation="landscape" r:id="rId1"/>
  <headerFooter>
    <oddHeader>&amp;C&amp;"Calibri"&amp;12&amp;K27A03BGenel&amp;1#</oddHeader>
  </headerFooter>
  <rowBreaks count="1" manualBreakCount="1">
    <brk id="50"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1A571-E432-4ED3-B8C1-C14089F1DA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1553275-FFDC-43A8-AACC-D489558D4BB6}">
  <ds:schemaRefs>
    <ds:schemaRef ds:uri="http://schemas.microsoft.com/sharepoint/v3/contenttype/forms"/>
  </ds:schemaRefs>
</ds:datastoreItem>
</file>

<file path=customXml/itemProps3.xml><?xml version="1.0" encoding="utf-8"?>
<ds:datastoreItem xmlns:ds="http://schemas.openxmlformats.org/officeDocument/2006/customXml" ds:itemID="{1AE7771D-F02B-45C5-A9B8-F7CD0DB29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Birim Fiyat Teklif Cetveli</vt:lpstr>
      <vt:lpstr>'Birim Fiyat Teklif Cetveli'!Yazdırma_Alanı</vt:lpstr>
      <vt:lpstr>'Birim Fiyat 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2023-05-24T06:48:06Z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2023-03-31T13:35:24Z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6b2c798d-2a6d-4c87-a4e2-b5f0c7102686</vt:lpwstr>
  </property>
  <property fmtid="{D5CDD505-2E9C-101B-9397-08002B2CF9AE}" pid="8" name="MSIP_Label_f1eabcb5-00e4-403a-8705-489822179bfa_ContentBits">
    <vt:lpwstr>1</vt:lpwstr>
  </property>
</Properties>
</file>